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40" windowHeight="1176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7" i="1"/>
  <c r="I217"/>
  <c r="H217"/>
  <c r="G217"/>
  <c r="F217"/>
  <c r="J207"/>
  <c r="I207"/>
  <c r="H207"/>
  <c r="G207"/>
  <c r="F207"/>
  <c r="G163" l="1"/>
  <c r="F145"/>
  <c r="J136"/>
  <c r="I136"/>
  <c r="H136"/>
  <c r="G136"/>
  <c r="J127"/>
  <c r="I127"/>
  <c r="H127"/>
  <c r="G127"/>
  <c r="F127"/>
  <c r="F40"/>
  <c r="G40"/>
  <c r="J40"/>
  <c r="G32"/>
  <c r="I32"/>
  <c r="J32"/>
  <c r="I24"/>
  <c r="J24"/>
  <c r="J118"/>
  <c r="I118"/>
  <c r="H118"/>
  <c r="G118"/>
  <c r="F118"/>
  <c r="J109"/>
  <c r="I109"/>
  <c r="H109"/>
  <c r="G109"/>
  <c r="F109"/>
  <c r="F100"/>
  <c r="G100"/>
  <c r="H100"/>
  <c r="I100"/>
  <c r="J100"/>
  <c r="B198"/>
  <c r="A198"/>
  <c r="J197"/>
  <c r="I197"/>
  <c r="H197"/>
  <c r="G197"/>
  <c r="F197"/>
  <c r="B189"/>
  <c r="A189"/>
  <c r="L198"/>
  <c r="J188"/>
  <c r="I188"/>
  <c r="H188"/>
  <c r="G188"/>
  <c r="G198" s="1"/>
  <c r="F188"/>
  <c r="B180"/>
  <c r="A180"/>
  <c r="J179"/>
  <c r="I179"/>
  <c r="H179"/>
  <c r="G179"/>
  <c r="F179"/>
  <c r="B172"/>
  <c r="A172"/>
  <c r="L180"/>
  <c r="J171"/>
  <c r="I171"/>
  <c r="I180" s="1"/>
  <c r="H171"/>
  <c r="H180" s="1"/>
  <c r="G171"/>
  <c r="G180" s="1"/>
  <c r="F171"/>
  <c r="F180" s="1"/>
  <c r="B164"/>
  <c r="A164"/>
  <c r="J163"/>
  <c r="I163"/>
  <c r="H163"/>
  <c r="F163"/>
  <c r="B155"/>
  <c r="A155"/>
  <c r="J154"/>
  <c r="I154"/>
  <c r="H154"/>
  <c r="G154"/>
  <c r="F154"/>
  <c r="F164" s="1"/>
  <c r="B146"/>
  <c r="A146"/>
  <c r="J145"/>
  <c r="I145"/>
  <c r="H145"/>
  <c r="G145"/>
  <c r="F136"/>
  <c r="B91"/>
  <c r="A91"/>
  <c r="A110" s="1"/>
  <c r="J90"/>
  <c r="I90"/>
  <c r="H90"/>
  <c r="G90"/>
  <c r="F90"/>
  <c r="B83"/>
  <c r="A83"/>
  <c r="L91"/>
  <c r="J82"/>
  <c r="J91" s="1"/>
  <c r="I82"/>
  <c r="H82"/>
  <c r="G82"/>
  <c r="F82"/>
  <c r="F91" s="1"/>
  <c r="B75"/>
  <c r="A75"/>
  <c r="J74"/>
  <c r="I74"/>
  <c r="H74"/>
  <c r="G74"/>
  <c r="F74"/>
  <c r="B66"/>
  <c r="A66"/>
  <c r="L75"/>
  <c r="J65"/>
  <c r="I65"/>
  <c r="H65"/>
  <c r="H75" s="1"/>
  <c r="G65"/>
  <c r="G75" s="1"/>
  <c r="F65"/>
  <c r="F75" s="1"/>
  <c r="B57"/>
  <c r="A57"/>
  <c r="J56"/>
  <c r="I56"/>
  <c r="H56"/>
  <c r="G56"/>
  <c r="F56"/>
  <c r="B49"/>
  <c r="A49"/>
  <c r="J48"/>
  <c r="J57" s="1"/>
  <c r="I48"/>
  <c r="H48"/>
  <c r="G48"/>
  <c r="F48"/>
  <c r="F57" s="1"/>
  <c r="B41"/>
  <c r="A41"/>
  <c r="B33"/>
  <c r="A33"/>
  <c r="H32"/>
  <c r="H40" s="1"/>
  <c r="F32"/>
  <c r="B25"/>
  <c r="A25"/>
  <c r="B15"/>
  <c r="A15"/>
  <c r="L57" l="1"/>
  <c r="J198"/>
  <c r="J164"/>
  <c r="I164"/>
  <c r="J180"/>
  <c r="J146"/>
  <c r="L164"/>
  <c r="H164"/>
  <c r="G164"/>
  <c r="F146"/>
  <c r="L146"/>
  <c r="G146"/>
  <c r="I146"/>
  <c r="H146"/>
  <c r="I110"/>
  <c r="L128"/>
  <c r="G110"/>
  <c r="J110"/>
  <c r="H110"/>
  <c r="I198"/>
  <c r="J75"/>
  <c r="I91"/>
  <c r="H91"/>
  <c r="H198"/>
  <c r="F198"/>
  <c r="G91"/>
  <c r="I75"/>
  <c r="I57"/>
  <c r="H57"/>
  <c r="G57"/>
  <c r="L25"/>
  <c r="L219" l="1"/>
  <c r="I13"/>
  <c r="I25"/>
  <c r="I219"/>
  <c r="H13"/>
  <c r="H25"/>
  <c r="H219"/>
  <c r="F13"/>
  <c r="F25"/>
  <c r="F219"/>
  <c r="J13"/>
  <c r="J25"/>
  <c r="J219"/>
  <c r="G13"/>
  <c r="G25"/>
  <c r="G219"/>
</calcChain>
</file>

<file path=xl/sharedStrings.xml><?xml version="1.0" encoding="utf-8"?>
<sst xmlns="http://schemas.openxmlformats.org/spreadsheetml/2006/main" count="496" uniqueCount="134">
  <si>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</si>
  <si>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</si>
  <si>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</si>
  <si>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</si>
  <si>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</si>
  <si>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</si>
  <si>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</si>
  <si>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</si>
  <si>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</si>
  <si>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</si>
  <si>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</si>
  <si>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</si>
  <si>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</si>
  <si>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</si>
  <si>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</si>
  <si>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</si>
  <si>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</si>
  <si>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</si>
  <si>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</si>
  <si>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</si>
  <si>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</si>
  <si>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</si>
  <si>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</si>
  <si>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</si>
  <si>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</si>
  <si>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</si>
  <si>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</si>
  <si>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</si>
  <si>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</si>
  <si>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</si>
  <si>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</si>
  <si>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</si>
  <si>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</si>
  <si>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</si>
  <si>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Итого за день:</t>
  </si>
  <si>
    <t>Чай с сахаром</t>
  </si>
  <si>
    <t>Какао с молоком</t>
  </si>
  <si>
    <t>Среднее значение за период:</t>
  </si>
  <si>
    <t>Кофейный напиток с молоком</t>
  </si>
  <si>
    <t>директор МБОШИ"Аскизский лицей-интернат"</t>
  </si>
  <si>
    <t>Каша гречневая рассыпчатая.</t>
  </si>
  <si>
    <t>Кисель</t>
  </si>
  <si>
    <t>Котлета из говядины</t>
  </si>
  <si>
    <t>Яблоко</t>
  </si>
  <si>
    <t>Е.Н.Араштаев</t>
  </si>
  <si>
    <t xml:space="preserve">Хлеб пшеничный </t>
  </si>
  <si>
    <t>54-4г-2020</t>
  </si>
  <si>
    <t>54-9хн-2020</t>
  </si>
  <si>
    <t>54-4м-2020</t>
  </si>
  <si>
    <t>Пром.</t>
  </si>
  <si>
    <t>Соус красный основной.</t>
  </si>
  <si>
    <t>Соус красный основной</t>
  </si>
  <si>
    <t>54-3соус-2020</t>
  </si>
  <si>
    <t>Суп картофельный с макаронными изделиями.</t>
  </si>
  <si>
    <t>54-7с-2020</t>
  </si>
  <si>
    <t>Котлета из курицы.</t>
  </si>
  <si>
    <t>Мандарин</t>
  </si>
  <si>
    <t>Хлеб пшеничный.</t>
  </si>
  <si>
    <t>54-2г-2020</t>
  </si>
  <si>
    <t>54-5м-2020</t>
  </si>
  <si>
    <t>54-2гн-2020</t>
  </si>
  <si>
    <t>Суп крестьянский с крупой (перловка)</t>
  </si>
  <si>
    <t>Макароны отварные с овощами.</t>
  </si>
  <si>
    <t>54-10с-2020</t>
  </si>
  <si>
    <t>Каша пшенная рассыпчатая с маслом.</t>
  </si>
  <si>
    <t>Гуляш из говядины.</t>
  </si>
  <si>
    <t>54-7к-2020</t>
  </si>
  <si>
    <t>54-2м-2020</t>
  </si>
  <si>
    <t>54-23гн-2020</t>
  </si>
  <si>
    <t>Чай с сахаром.</t>
  </si>
  <si>
    <t xml:space="preserve">хлеб </t>
  </si>
  <si>
    <t>Картофельное пюре</t>
  </si>
  <si>
    <t>Хлеб пшеничный</t>
  </si>
  <si>
    <t>Каша пшенная рассыпчатая с маслом</t>
  </si>
  <si>
    <t>54-11г-2020</t>
  </si>
  <si>
    <t>54-14р-2020</t>
  </si>
  <si>
    <t>54-3с-2020</t>
  </si>
  <si>
    <t>Гуляш из говядины</t>
  </si>
  <si>
    <t>Курица отварная.</t>
  </si>
  <si>
    <t>Чай с лимоном и сахаром.</t>
  </si>
  <si>
    <t xml:space="preserve">Овощи </t>
  </si>
  <si>
    <t xml:space="preserve"> Помидор в нарезке</t>
  </si>
  <si>
    <t>Каша из риса и пшена «Дружба»</t>
  </si>
  <si>
    <t>Яйцо отварное</t>
  </si>
  <si>
    <t>54-16к-2020</t>
  </si>
  <si>
    <t>54-21гн-2020</t>
  </si>
  <si>
    <t>54-21м-2020</t>
  </si>
  <si>
    <t>54-3гн-2020</t>
  </si>
  <si>
    <t>54-3з-2020</t>
  </si>
  <si>
    <t>Суп с мясом и крупой (пшено)</t>
  </si>
  <si>
    <t>Рассольник Ленинградский с мясом</t>
  </si>
  <si>
    <t>Котлета рыбная с овощами</t>
  </si>
  <si>
    <t>Банан</t>
  </si>
  <si>
    <t>Апельсин</t>
  </si>
  <si>
    <t>Сыр  твердых сортов</t>
  </si>
  <si>
    <t>54-1з-2020</t>
  </si>
  <si>
    <t>Суп картофельный с мясом и клецками</t>
  </si>
  <si>
    <t>54-6с-2020</t>
  </si>
  <si>
    <t>Масло сливочное</t>
  </si>
  <si>
    <t>Сыр твердых сортов</t>
  </si>
  <si>
    <t>Биточки из говядины</t>
  </si>
  <si>
    <t>Чай с сахаром и лимоном</t>
  </si>
  <si>
    <t>54-8с-2020</t>
  </si>
  <si>
    <t>Суп гороховый</t>
  </si>
  <si>
    <t>Щи с мясом и сметаной</t>
  </si>
  <si>
    <t>54-6м-2020</t>
  </si>
  <si>
    <t>54-29м-2020</t>
  </si>
  <si>
    <t>Каша гречневая рассыпчатая</t>
  </si>
  <si>
    <t>Фрикадельки из говядины</t>
  </si>
  <si>
    <t>Рис отварной</t>
  </si>
  <si>
    <t>Соус сметанный</t>
  </si>
  <si>
    <t>овощи</t>
  </si>
  <si>
    <t>Огурец</t>
  </si>
  <si>
    <t>Курица отварная</t>
  </si>
  <si>
    <t>54-6г-2020</t>
  </si>
  <si>
    <t>54-1соус-2020</t>
  </si>
  <si>
    <t>547-9хн-2020</t>
  </si>
  <si>
    <t>54-2з-2020</t>
  </si>
  <si>
    <t>Чай с лимоном и сахаром</t>
  </si>
  <si>
    <t>Борщ с мясом и сметаной</t>
  </si>
  <si>
    <t>54-2с-2020</t>
  </si>
  <si>
    <t>Компот из смеси сухофруктов</t>
  </si>
  <si>
    <t>Рыба, тушенная в томате с овощами</t>
  </si>
  <si>
    <t>54-10р-2020</t>
  </si>
  <si>
    <t>54-7хн-2020</t>
  </si>
  <si>
    <t>Суп с мясом и крупой (ячка)</t>
  </si>
  <si>
    <t>54-23м-2020</t>
  </si>
  <si>
    <t>Биточек из курицы</t>
  </si>
  <si>
    <t>Чай с лимоном  и с сахаром.</t>
  </si>
  <si>
    <t>54-27к-2020</t>
  </si>
  <si>
    <t>Каша жидкая молочная из манной крупы</t>
  </si>
  <si>
    <t>Масло сливочное.</t>
  </si>
  <si>
    <t xml:space="preserve">Суп картофельный </t>
  </si>
  <si>
    <t>МБОШИ"Аскизский лицей-интернат"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</si>
</sst>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5" xfId="0" applyBorder="1"/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vertical="top" wrapText="1"/>
    </xf>
    <xf numFmtId="0" fontId="3" fillId="3" borderId="17" xfId="0" applyFont="1" applyFill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2" fontId="13" fillId="4" borderId="20" xfId="0" applyNumberFormat="1" applyFont="1" applyFill="1" applyBorder="1" applyAlignment="1">
      <alignment horizontal="right" vertical="center"/>
    </xf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3" borderId="15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vertical="top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 applyAlignment="1" applyProtection="1">
      <alignment horizontal="right" vertical="top" wrapText="1"/>
      <protection locked="0"/>
    </xf>
    <xf numFmtId="2" fontId="13" fillId="4" borderId="1" xfId="0" applyNumberFormat="1" applyFont="1" applyFill="1" applyBorder="1" applyAlignment="1">
      <alignment horizontal="right" vertical="center"/>
    </xf>
    <xf numFmtId="14" fontId="3" fillId="0" borderId="0" xfId="0" applyNumberFormat="1" applyFont="1"/>
    <xf numFmtId="0" fontId="9" fillId="0" borderId="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5" borderId="0" xfId="0" applyFont="1" applyFill="1"/>
    <xf numFmtId="0" fontId="3" fillId="0" borderId="15" xfId="0" applyFont="1" applyBorder="1" applyAlignment="1">
      <alignment vertical="top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3" fillId="4" borderId="2" xfId="0" applyFont="1" applyFill="1" applyBorder="1"/>
    <xf numFmtId="0" fontId="3" fillId="4" borderId="15" xfId="0" applyFont="1" applyFill="1" applyBorder="1"/>
    <xf numFmtId="0" fontId="2" fillId="0" borderId="1" xfId="0" applyFont="1" applyBorder="1" applyAlignment="1">
      <alignment horizontal="right" vertical="top" wrapText="1"/>
    </xf>
    <xf numFmtId="0" fontId="3" fillId="2" borderId="25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vertical="top" wrapText="1"/>
      <protection locked="0"/>
    </xf>
    <xf numFmtId="0" fontId="0" fillId="0" borderId="26" xfId="0" applyBorder="1"/>
    <xf numFmtId="0" fontId="2" fillId="0" borderId="1" xfId="0" applyFont="1" applyBorder="1" applyAlignment="1">
      <alignment vertical="top" wrapText="1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2" fillId="0" borderId="22" xfId="0" applyFont="1" applyBorder="1" applyAlignment="1">
      <alignment vertical="top" wrapText="1"/>
    </xf>
    <xf numFmtId="0" fontId="2" fillId="0" borderId="26" xfId="0" applyFont="1" applyBorder="1" applyAlignment="1">
      <alignment horizontal="right" vertical="top" wrapText="1"/>
    </xf>
    <xf numFmtId="0" fontId="2" fillId="0" borderId="25" xfId="0" applyFont="1" applyBorder="1" applyAlignment="1">
      <alignment horizontal="right"/>
    </xf>
    <xf numFmtId="0" fontId="2" fillId="0" borderId="27" xfId="0" applyFont="1" applyBorder="1" applyAlignment="1">
      <alignment horizontal="right" vertical="top" wrapText="1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right" vertical="top" wrapText="1"/>
    </xf>
    <xf numFmtId="0" fontId="3" fillId="3" borderId="15" xfId="0" applyFont="1" applyFill="1" applyBorder="1" applyAlignment="1">
      <alignment horizontal="right" vertical="top" wrapText="1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0" fillId="4" borderId="26" xfId="0" applyFill="1" applyBorder="1"/>
    <xf numFmtId="0" fontId="2" fillId="0" borderId="25" xfId="0" applyFont="1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right" vertical="top" wrapText="1"/>
    </xf>
    <xf numFmtId="0" fontId="3" fillId="0" borderId="11" xfId="0" applyFont="1" applyBorder="1" applyAlignment="1">
      <alignment vertical="top" wrapText="1"/>
    </xf>
    <xf numFmtId="0" fontId="3" fillId="4" borderId="25" xfId="0" applyFont="1" applyFill="1" applyBorder="1"/>
    <xf numFmtId="0" fontId="2" fillId="0" borderId="28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26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3" fillId="4" borderId="25" xfId="0" applyFont="1" applyFill="1" applyBorder="1" applyAlignment="1" applyProtection="1">
      <alignment horizontal="right" vertical="top" wrapText="1"/>
      <protection locked="0"/>
    </xf>
    <xf numFmtId="0" fontId="3" fillId="4" borderId="24" xfId="0" applyFont="1" applyFill="1" applyBorder="1"/>
    <xf numFmtId="0" fontId="2" fillId="0" borderId="24" xfId="0" applyFont="1" applyBorder="1" applyAlignment="1">
      <alignment horizontal="right" vertical="top" wrapText="1"/>
    </xf>
    <xf numFmtId="0" fontId="3" fillId="3" borderId="1" xfId="0" applyFont="1" applyFill="1" applyBorder="1" applyAlignment="1">
      <alignment horizontal="right" vertical="top" wrapText="1"/>
    </xf>
    <xf numFmtId="0" fontId="3" fillId="0" borderId="15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25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right" vertical="top" wrapText="1"/>
    </xf>
    <xf numFmtId="0" fontId="17" fillId="0" borderId="13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0" fontId="17" fillId="0" borderId="2" xfId="0" applyFont="1" applyBorder="1" applyAlignment="1">
      <alignment horizontal="right" vertical="top" wrapText="1"/>
    </xf>
    <xf numFmtId="0" fontId="3" fillId="0" borderId="26" xfId="0" applyFont="1" applyBorder="1" applyAlignment="1">
      <alignment horizontal="center" vertical="top" wrapText="1"/>
    </xf>
    <xf numFmtId="0" fontId="1" fillId="0" borderId="24" xfId="0" applyFont="1" applyBorder="1" applyAlignment="1">
      <alignment vertical="top" wrapText="1"/>
    </xf>
    <xf numFmtId="0" fontId="1" fillId="0" borderId="26" xfId="0" applyFont="1" applyBorder="1" applyAlignment="1">
      <alignment horizontal="right" vertical="top" wrapText="1"/>
    </xf>
    <xf numFmtId="0" fontId="1" fillId="0" borderId="24" xfId="0" applyFont="1" applyBorder="1" applyAlignment="1">
      <alignment horizontal="right" vertical="top" wrapText="1"/>
    </xf>
    <xf numFmtId="0" fontId="17" fillId="0" borderId="24" xfId="0" applyFont="1" applyBorder="1" applyAlignment="1">
      <alignment horizontal="right" vertical="top" wrapText="1"/>
    </xf>
    <xf numFmtId="0" fontId="1" fillId="0" borderId="0" xfId="0" applyFont="1" applyAlignment="1">
      <alignment horizontal="right"/>
    </xf>
    <xf numFmtId="0" fontId="0" fillId="4" borderId="26" xfId="0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right" vertical="top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right" vertical="top" wrapText="1"/>
    </xf>
    <xf numFmtId="0" fontId="1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1" fillId="0" borderId="8" xfId="0" applyFont="1" applyBorder="1" applyAlignment="1">
      <alignment vertical="top" wrapText="1"/>
    </xf>
    <xf numFmtId="0" fontId="1" fillId="0" borderId="28" xfId="0" applyFont="1" applyBorder="1" applyAlignment="1">
      <alignment horizontal="right" vertical="top" wrapText="1"/>
    </xf>
    <xf numFmtId="0" fontId="1" fillId="0" borderId="27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right" vertical="top" wrapText="1"/>
    </xf>
    <xf numFmtId="0" fontId="3" fillId="0" borderId="15" xfId="0" applyFont="1" applyBorder="1"/>
    <xf numFmtId="0" fontId="3" fillId="0" borderId="25" xfId="0" applyFont="1" applyBorder="1"/>
    <xf numFmtId="0" fontId="3" fillId="0" borderId="22" xfId="0" applyFont="1" applyBorder="1"/>
    <xf numFmtId="0" fontId="1" fillId="4" borderId="2" xfId="0" applyFont="1" applyFill="1" applyBorder="1" applyAlignment="1" applyProtection="1">
      <alignment vertical="top" wrapText="1"/>
      <protection locked="0"/>
    </xf>
    <xf numFmtId="0" fontId="1" fillId="4" borderId="2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3" fillId="4" borderId="26" xfId="0" applyFont="1" applyFill="1" applyBorder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right"/>
    </xf>
    <xf numFmtId="0" fontId="1" fillId="0" borderId="26" xfId="0" applyFont="1" applyBorder="1" applyAlignment="1">
      <alignment vertical="top" wrapText="1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right" vertical="top" wrapText="1"/>
      <protection locked="0"/>
    </xf>
    <xf numFmtId="0" fontId="3" fillId="6" borderId="0" xfId="0" applyFont="1" applyFill="1"/>
    <xf numFmtId="0" fontId="3" fillId="6" borderId="1" xfId="0" applyFont="1" applyFill="1" applyBorder="1"/>
    <xf numFmtId="0" fontId="2" fillId="0" borderId="28" xfId="0" applyFont="1" applyBorder="1" applyAlignment="1">
      <alignment vertical="top" wrapText="1"/>
    </xf>
    <xf numFmtId="0" fontId="3" fillId="4" borderId="15" xfId="0" applyFont="1" applyFill="1" applyBorder="1" applyAlignment="1" applyProtection="1">
      <alignment vertical="top" wrapText="1"/>
      <protection locked="0"/>
    </xf>
    <xf numFmtId="0" fontId="3" fillId="2" borderId="25" xfId="0" applyFont="1" applyFill="1" applyBorder="1" applyAlignment="1" applyProtection="1">
      <alignment horizontal="right" vertical="top" wrapText="1"/>
      <protection locked="0"/>
    </xf>
    <xf numFmtId="0" fontId="3" fillId="0" borderId="25" xfId="0" applyFont="1" applyBorder="1" applyAlignment="1">
      <alignment horizontal="right" vertical="top" wrapText="1"/>
    </xf>
    <xf numFmtId="0" fontId="3" fillId="4" borderId="25" xfId="0" applyFont="1" applyFill="1" applyBorder="1" applyAlignment="1">
      <alignment horizontal="right"/>
    </xf>
    <xf numFmtId="0" fontId="17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3" fillId="4" borderId="11" xfId="0" applyFont="1" applyFill="1" applyBorder="1" applyAlignment="1" applyProtection="1">
      <alignment horizontal="right" vertical="top" wrapText="1"/>
      <protection locked="0"/>
    </xf>
    <xf numFmtId="0" fontId="3" fillId="6" borderId="1" xfId="0" applyFont="1" applyFill="1" applyBorder="1" applyAlignment="1" applyProtection="1">
      <alignment horizontal="center" vertical="top" wrapText="1"/>
      <protection locked="0"/>
    </xf>
    <xf numFmtId="0" fontId="3" fillId="4" borderId="11" xfId="0" applyFont="1" applyFill="1" applyBorder="1" applyAlignment="1" applyProtection="1">
      <alignment vertical="top" wrapText="1"/>
      <protection locked="0"/>
    </xf>
    <xf numFmtId="0" fontId="0" fillId="4" borderId="30" xfId="0" applyFill="1" applyBorder="1"/>
    <xf numFmtId="0" fontId="3" fillId="0" borderId="1" xfId="0" applyFont="1" applyBorder="1" applyAlignment="1">
      <alignment horizontal="right"/>
    </xf>
    <xf numFmtId="0" fontId="3" fillId="6" borderId="25" xfId="0" applyFont="1" applyFill="1" applyBorder="1" applyAlignment="1" applyProtection="1">
      <alignment horizontal="center" vertical="top" wrapText="1"/>
      <protection locked="0"/>
    </xf>
    <xf numFmtId="0" fontId="16" fillId="4" borderId="26" xfId="0" applyFont="1" applyFill="1" applyBorder="1" applyAlignment="1" applyProtection="1">
      <alignment horizontal="right" vertical="top" wrapText="1"/>
      <protection locked="0"/>
    </xf>
    <xf numFmtId="0" fontId="3" fillId="3" borderId="17" xfId="0" applyFont="1" applyFill="1" applyBorder="1" applyAlignment="1">
      <alignment horizontal="right" vertical="top" wrapText="1"/>
    </xf>
    <xf numFmtId="0" fontId="0" fillId="0" borderId="24" xfId="0" applyBorder="1"/>
    <xf numFmtId="0" fontId="3" fillId="4" borderId="29" xfId="0" applyFont="1" applyFill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horizontal="right" vertical="top" wrapText="1"/>
    </xf>
    <xf numFmtId="0" fontId="1" fillId="4" borderId="8" xfId="0" applyFont="1" applyFill="1" applyBorder="1" applyAlignment="1" applyProtection="1">
      <alignment horizontal="right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3" fillId="6" borderId="1" xfId="0" applyFont="1" applyFill="1" applyBorder="1" applyAlignment="1" applyProtection="1">
      <alignment vertical="top" wrapText="1"/>
      <protection locked="0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center" vertical="top" wrapText="1"/>
    </xf>
    <xf numFmtId="0" fontId="0" fillId="4" borderId="24" xfId="0" applyFill="1" applyBorder="1"/>
    <xf numFmtId="0" fontId="3" fillId="4" borderId="13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>
      <alignment horizontal="right" vertical="top" wrapText="1"/>
    </xf>
    <xf numFmtId="0" fontId="1" fillId="4" borderId="1" xfId="0" applyFont="1" applyFill="1" applyBorder="1" applyAlignment="1">
      <alignment horizontal="right" vertical="top" wrapText="1"/>
    </xf>
    <xf numFmtId="0" fontId="3" fillId="0" borderId="4" xfId="0" applyFont="1" applyBorder="1" applyAlignment="1">
      <alignment horizontal="right"/>
    </xf>
    <xf numFmtId="0" fontId="15" fillId="0" borderId="1" xfId="0" applyFont="1" applyBorder="1"/>
    <xf numFmtId="0" fontId="11" fillId="3" borderId="18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3" borderId="22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9"/>
  <sheetViews>
    <sheetView tabSelected="1" workbookViewId="0">
      <pane xSplit="1" ySplit="5" topLeftCell="B159" activePane="bottomRight" state="frozen"/>
      <selection pane="topRight" activeCell="B1" sqref="B1"/>
      <selection pane="bottomLeft" activeCell="A6" sqref="A6"/>
      <selection pane="bottomRight" activeCell="C1" sqref="C1:E1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8.7109375" style="2" customWidth="1"/>
    <col min="12" max="16384" width="9.140625" style="2"/>
  </cols>
  <sheetData>
    <row r="1" spans="1:15" ht="15">
      <c r="A1" s="1" t="s">
        <v>0</v>
      </c>
      <c r="C1" s="178" t="s">
        <v>133</v>
      </c>
      <c r="D1" s="172"/>
      <c r="E1" s="172"/>
      <c r="F1" s="3" t="s">
        <v>1</v>
      </c>
      <c r="G1" s="2" t="s">
        <v>2</v>
      </c>
      <c r="H1" s="173" t="s">
        <v>39</v>
      </c>
      <c r="I1" s="174"/>
      <c r="J1" s="174"/>
      <c r="K1" s="174"/>
    </row>
    <row r="2" spans="1:15" ht="18">
      <c r="A2" s="4" t="s">
        <v>3</v>
      </c>
      <c r="C2" s="2"/>
      <c r="G2" s="2" t="s">
        <v>4</v>
      </c>
      <c r="H2" s="173" t="s">
        <v>44</v>
      </c>
      <c r="I2" s="174"/>
      <c r="J2" s="174"/>
      <c r="K2" s="174"/>
    </row>
    <row r="3" spans="1:15" ht="17.25" customHeight="1">
      <c r="A3" s="5" t="s">
        <v>5</v>
      </c>
      <c r="C3" s="2"/>
      <c r="D3" s="6"/>
      <c r="E3" s="7" t="s">
        <v>6</v>
      </c>
      <c r="G3" s="2" t="s">
        <v>7</v>
      </c>
      <c r="H3" s="8">
        <v>12</v>
      </c>
      <c r="I3" s="8">
        <v>10</v>
      </c>
      <c r="J3" s="9">
        <v>2023</v>
      </c>
      <c r="K3" s="10"/>
    </row>
    <row r="4" spans="1:15" ht="13.5" thickBot="1">
      <c r="C4" s="2"/>
      <c r="D4" s="5"/>
      <c r="H4" s="11" t="s">
        <v>8</v>
      </c>
      <c r="I4" s="11" t="s">
        <v>9</v>
      </c>
      <c r="J4" s="11" t="s">
        <v>10</v>
      </c>
    </row>
    <row r="5" spans="1:15" ht="34.5" thickBot="1">
      <c r="A5" s="12" t="s">
        <v>11</v>
      </c>
      <c r="B5" s="13" t="s">
        <v>12</v>
      </c>
      <c r="C5" s="14" t="s">
        <v>13</v>
      </c>
      <c r="D5" s="56" t="s">
        <v>14</v>
      </c>
      <c r="E5" s="56" t="s">
        <v>15</v>
      </c>
      <c r="F5" s="56" t="s">
        <v>16</v>
      </c>
      <c r="G5" s="56" t="s">
        <v>17</v>
      </c>
      <c r="H5" s="56" t="s">
        <v>18</v>
      </c>
      <c r="I5" s="56" t="s">
        <v>19</v>
      </c>
      <c r="J5" s="56" t="s">
        <v>20</v>
      </c>
      <c r="K5" s="57" t="s">
        <v>21</v>
      </c>
      <c r="L5" s="56" t="s">
        <v>22</v>
      </c>
    </row>
    <row r="6" spans="1:15" ht="15">
      <c r="A6" s="15">
        <v>1</v>
      </c>
      <c r="B6" s="16">
        <v>1</v>
      </c>
      <c r="C6" s="17" t="s">
        <v>23</v>
      </c>
      <c r="D6" s="44" t="s">
        <v>24</v>
      </c>
      <c r="E6" t="s">
        <v>40</v>
      </c>
      <c r="F6" s="53">
        <v>150</v>
      </c>
      <c r="G6" s="27">
        <v>8.2200000000000006</v>
      </c>
      <c r="H6" s="27">
        <v>2.16</v>
      </c>
      <c r="I6" s="27">
        <v>46.06</v>
      </c>
      <c r="J6" s="51">
        <v>238</v>
      </c>
      <c r="K6" s="60" t="s">
        <v>46</v>
      </c>
      <c r="L6" s="52"/>
      <c r="O6" s="55"/>
    </row>
    <row r="7" spans="1:15" ht="15">
      <c r="A7" s="18"/>
      <c r="B7" s="19"/>
      <c r="C7" s="20"/>
      <c r="D7" s="44"/>
      <c r="E7" s="24" t="s">
        <v>42</v>
      </c>
      <c r="F7" s="63">
        <v>90</v>
      </c>
      <c r="G7" s="24">
        <v>12.6</v>
      </c>
      <c r="H7" s="24">
        <v>16.8</v>
      </c>
      <c r="I7" s="24">
        <v>9.1</v>
      </c>
      <c r="J7" s="24">
        <v>238.9</v>
      </c>
      <c r="K7" s="60" t="s">
        <v>48</v>
      </c>
      <c r="L7" s="52"/>
    </row>
    <row r="8" spans="1:15" ht="15">
      <c r="A8" s="18"/>
      <c r="B8" s="19"/>
      <c r="C8" s="20"/>
      <c r="D8" s="44"/>
      <c r="E8" s="169" t="s">
        <v>51</v>
      </c>
      <c r="F8" s="64">
        <v>20</v>
      </c>
      <c r="G8" s="64">
        <v>0.7</v>
      </c>
      <c r="H8" s="64">
        <v>0.5</v>
      </c>
      <c r="I8" s="64">
        <v>1.8</v>
      </c>
      <c r="J8" s="64">
        <v>14.1</v>
      </c>
      <c r="K8" s="61" t="s">
        <v>52</v>
      </c>
      <c r="L8" s="52"/>
    </row>
    <row r="9" spans="1:15" ht="15">
      <c r="A9" s="18"/>
      <c r="B9" s="19"/>
      <c r="C9" s="20"/>
      <c r="D9" s="44" t="s">
        <v>25</v>
      </c>
      <c r="E9" s="24" t="s">
        <v>41</v>
      </c>
      <c r="F9" s="62">
        <v>200</v>
      </c>
      <c r="G9" s="62">
        <v>0.02</v>
      </c>
      <c r="H9" s="62">
        <v>0</v>
      </c>
      <c r="I9" s="62">
        <v>4.93</v>
      </c>
      <c r="J9" s="51">
        <v>18.47</v>
      </c>
      <c r="K9" s="60" t="s">
        <v>47</v>
      </c>
      <c r="L9" s="52"/>
    </row>
    <row r="10" spans="1:15" ht="15">
      <c r="A10" s="18"/>
      <c r="B10" s="19"/>
      <c r="C10" s="20"/>
      <c r="D10" s="44" t="s">
        <v>26</v>
      </c>
      <c r="E10" s="51" t="s">
        <v>45</v>
      </c>
      <c r="F10" s="51">
        <v>30</v>
      </c>
      <c r="G10" s="51">
        <v>2.2999999999999998</v>
      </c>
      <c r="H10" s="51">
        <v>0.2</v>
      </c>
      <c r="I10" s="51">
        <v>14.8</v>
      </c>
      <c r="J10" s="51">
        <v>70.3</v>
      </c>
      <c r="K10" s="53" t="s">
        <v>49</v>
      </c>
      <c r="L10" s="52"/>
    </row>
    <row r="11" spans="1:15" ht="15">
      <c r="A11" s="18"/>
      <c r="B11" s="19"/>
      <c r="C11" s="20"/>
      <c r="D11" s="44" t="s">
        <v>27</v>
      </c>
      <c r="E11" s="51" t="s">
        <v>43</v>
      </c>
      <c r="F11" s="51">
        <v>150</v>
      </c>
      <c r="G11" s="51">
        <v>0.4</v>
      </c>
      <c r="H11" s="51">
        <v>0.4</v>
      </c>
      <c r="I11" s="51">
        <v>9.8000000000000007</v>
      </c>
      <c r="J11" s="51">
        <v>47</v>
      </c>
      <c r="K11" s="53" t="s">
        <v>49</v>
      </c>
      <c r="L11" s="52"/>
    </row>
    <row r="12" spans="1:15" ht="15">
      <c r="A12" s="18"/>
      <c r="B12" s="19"/>
      <c r="C12" s="20"/>
      <c r="D12" s="45"/>
      <c r="E12" s="66"/>
      <c r="F12" s="69"/>
      <c r="G12" s="69"/>
      <c r="H12" s="69"/>
      <c r="I12" s="69"/>
      <c r="J12" s="69"/>
      <c r="K12" s="23"/>
      <c r="L12" s="140"/>
    </row>
    <row r="13" spans="1:15" ht="15">
      <c r="A13" s="18"/>
      <c r="B13" s="19"/>
      <c r="C13" s="20"/>
      <c r="D13" s="28" t="s">
        <v>28</v>
      </c>
      <c r="E13" s="29"/>
      <c r="F13" s="75">
        <f ca="1">SUM(F6:F13)</f>
        <v>640</v>
      </c>
      <c r="G13" s="75">
        <f ca="1">SUM(G6:G13)</f>
        <v>24.24</v>
      </c>
      <c r="H13" s="75">
        <f ca="1">SUM(H6:H13)</f>
        <v>20.059999999999999</v>
      </c>
      <c r="I13" s="75">
        <f ca="1">SUM(I6:I13)</f>
        <v>86.49</v>
      </c>
      <c r="J13" s="75">
        <f ca="1">SUM(J6:J13)</f>
        <v>626.77</v>
      </c>
      <c r="K13" s="30"/>
      <c r="L13" s="141">
        <v>81.67</v>
      </c>
    </row>
    <row r="14" spans="1:15" ht="15">
      <c r="A14" s="25"/>
      <c r="B14" s="26"/>
      <c r="C14" s="27"/>
      <c r="D14" s="85"/>
      <c r="E14" s="86"/>
      <c r="F14" s="86"/>
      <c r="G14" s="86"/>
      <c r="H14" s="86"/>
      <c r="I14" s="86"/>
      <c r="J14" s="86"/>
      <c r="K14" s="86"/>
      <c r="L14" s="86"/>
    </row>
    <row r="15" spans="1:15" ht="15">
      <c r="A15" s="31">
        <f>A6</f>
        <v>1</v>
      </c>
      <c r="B15" s="32">
        <f>B6</f>
        <v>1</v>
      </c>
      <c r="C15" s="33" t="s">
        <v>29</v>
      </c>
      <c r="D15" s="24"/>
      <c r="E15" s="86"/>
      <c r="F15" s="86"/>
      <c r="G15" s="86"/>
      <c r="H15" s="86"/>
      <c r="I15" s="86"/>
      <c r="J15" s="86"/>
      <c r="K15" s="86"/>
      <c r="L15" s="86"/>
    </row>
    <row r="16" spans="1:15" ht="15">
      <c r="A16" s="18"/>
      <c r="B16" s="19"/>
      <c r="C16" s="20"/>
      <c r="D16" s="67" t="s">
        <v>30</v>
      </c>
      <c r="E16" s="68" t="s">
        <v>53</v>
      </c>
      <c r="F16" s="64">
        <v>200</v>
      </c>
      <c r="G16" s="64">
        <v>5.2</v>
      </c>
      <c r="H16" s="64">
        <v>2.8</v>
      </c>
      <c r="I16" s="64">
        <v>18.5</v>
      </c>
      <c r="J16" s="64">
        <v>119.6</v>
      </c>
      <c r="K16" s="72" t="s">
        <v>54</v>
      </c>
      <c r="L16" s="41"/>
    </row>
    <row r="17" spans="1:12" ht="15">
      <c r="A17" s="18"/>
      <c r="B17" s="19"/>
      <c r="C17" s="20"/>
      <c r="D17" s="67" t="s">
        <v>31</v>
      </c>
      <c r="E17" s="70" t="s">
        <v>42</v>
      </c>
      <c r="F17" s="63">
        <v>90</v>
      </c>
      <c r="G17" s="24">
        <v>12.6</v>
      </c>
      <c r="H17" s="24">
        <v>16.8</v>
      </c>
      <c r="I17" s="24">
        <v>9.1</v>
      </c>
      <c r="J17" s="24">
        <v>238.9</v>
      </c>
      <c r="K17" s="60" t="s">
        <v>48</v>
      </c>
      <c r="L17" s="41"/>
    </row>
    <row r="18" spans="1:12" ht="15">
      <c r="A18" s="18"/>
      <c r="B18" s="19"/>
      <c r="C18" s="20"/>
      <c r="D18" s="67" t="s">
        <v>32</v>
      </c>
      <c r="E18" s="68" t="s">
        <v>40</v>
      </c>
      <c r="F18" s="53">
        <v>150</v>
      </c>
      <c r="G18" s="27">
        <v>8.2200000000000006</v>
      </c>
      <c r="H18" s="27">
        <v>2.16</v>
      </c>
      <c r="I18" s="27">
        <v>46.06</v>
      </c>
      <c r="J18" s="51">
        <v>238</v>
      </c>
      <c r="K18" s="60" t="s">
        <v>46</v>
      </c>
      <c r="L18" s="41"/>
    </row>
    <row r="19" spans="1:12" ht="15">
      <c r="A19" s="18"/>
      <c r="B19" s="19"/>
      <c r="C19" s="20"/>
      <c r="D19" s="85"/>
      <c r="E19" s="138" t="s">
        <v>50</v>
      </c>
      <c r="F19" s="71">
        <v>20</v>
      </c>
      <c r="G19" s="64">
        <v>0.7</v>
      </c>
      <c r="H19" s="64">
        <v>0.5</v>
      </c>
      <c r="I19" s="73">
        <v>1.8</v>
      </c>
      <c r="J19" s="64">
        <v>14.1</v>
      </c>
      <c r="K19" s="72" t="s">
        <v>52</v>
      </c>
      <c r="L19" s="41"/>
    </row>
    <row r="20" spans="1:12" ht="15">
      <c r="A20" s="18"/>
      <c r="B20" s="19"/>
      <c r="C20" s="20"/>
      <c r="D20" s="24" t="s">
        <v>33</v>
      </c>
      <c r="E20" t="s">
        <v>41</v>
      </c>
      <c r="F20" s="62">
        <v>200</v>
      </c>
      <c r="G20" s="62">
        <v>0.02</v>
      </c>
      <c r="H20" s="62">
        <v>0</v>
      </c>
      <c r="I20" s="62">
        <v>4.93</v>
      </c>
      <c r="J20" s="51">
        <v>18.47</v>
      </c>
      <c r="K20" s="74" t="s">
        <v>47</v>
      </c>
      <c r="L20" s="41"/>
    </row>
    <row r="21" spans="1:12" ht="15">
      <c r="A21" s="18"/>
      <c r="B21" s="19"/>
      <c r="C21" s="20"/>
      <c r="D21" s="44" t="s">
        <v>26</v>
      </c>
      <c r="E21" s="51" t="s">
        <v>45</v>
      </c>
      <c r="F21" s="51">
        <v>30</v>
      </c>
      <c r="G21" s="51">
        <v>2.2999999999999998</v>
      </c>
      <c r="H21" s="51">
        <v>0.2</v>
      </c>
      <c r="I21" s="51">
        <v>14.8</v>
      </c>
      <c r="J21" s="51">
        <v>70.3</v>
      </c>
      <c r="K21" s="53" t="s">
        <v>49</v>
      </c>
      <c r="L21" s="41"/>
    </row>
    <row r="22" spans="1:12" ht="15">
      <c r="A22" s="18"/>
      <c r="B22" s="19"/>
      <c r="C22" s="20"/>
      <c r="D22" s="44" t="s">
        <v>27</v>
      </c>
      <c r="E22" s="51" t="s">
        <v>43</v>
      </c>
      <c r="F22" s="51">
        <v>150</v>
      </c>
      <c r="G22" s="51">
        <v>0.4</v>
      </c>
      <c r="H22" s="51">
        <v>0.4</v>
      </c>
      <c r="I22" s="51">
        <v>9.8000000000000007</v>
      </c>
      <c r="J22" s="51">
        <v>47</v>
      </c>
      <c r="K22" s="53" t="s">
        <v>49</v>
      </c>
      <c r="L22" s="41"/>
    </row>
    <row r="23" spans="1:12" ht="15">
      <c r="A23" s="18"/>
      <c r="B23" s="19"/>
      <c r="C23" s="20"/>
      <c r="D23" s="44"/>
      <c r="E23" s="66"/>
      <c r="F23" s="69"/>
      <c r="G23" s="69"/>
      <c r="H23" s="69"/>
      <c r="I23" s="137"/>
      <c r="J23" s="136"/>
      <c r="K23" s="23"/>
      <c r="L23" s="65"/>
    </row>
    <row r="24" spans="1:12" ht="15">
      <c r="A24" s="25"/>
      <c r="B24" s="26"/>
      <c r="C24" s="27"/>
      <c r="D24" s="28" t="s">
        <v>28</v>
      </c>
      <c r="E24" s="29"/>
      <c r="F24" s="75">
        <v>840</v>
      </c>
      <c r="G24" s="75">
        <v>29.44</v>
      </c>
      <c r="H24" s="75">
        <v>22.86</v>
      </c>
      <c r="I24" s="134">
        <f>SUM(I16:I22)</f>
        <v>104.98999999999998</v>
      </c>
      <c r="J24" s="135">
        <f>SUM(J16:J22)</f>
        <v>746.37</v>
      </c>
      <c r="K24" s="30"/>
      <c r="L24" s="141">
        <v>81.67</v>
      </c>
    </row>
    <row r="25" spans="1:12" ht="15.75" thickBot="1">
      <c r="A25" s="34">
        <f>A6</f>
        <v>1</v>
      </c>
      <c r="B25" s="35">
        <f>B6</f>
        <v>1</v>
      </c>
      <c r="C25" s="175" t="s">
        <v>34</v>
      </c>
      <c r="D25" s="171"/>
      <c r="E25" s="50"/>
      <c r="F25" s="76">
        <f ca="1">F13+F24</f>
        <v>1470</v>
      </c>
      <c r="G25" s="76">
        <f ca="1">G13+G24</f>
        <v>49.349999999999994</v>
      </c>
      <c r="H25" s="76">
        <f ca="1">H13+H24</f>
        <v>36.119999999999997</v>
      </c>
      <c r="I25" s="76">
        <f ca="1">I13+#REF!</f>
        <v>191.16999999999996</v>
      </c>
      <c r="J25" s="76">
        <f ca="1">J13+#REF!</f>
        <v>1265.24</v>
      </c>
      <c r="K25" s="49"/>
      <c r="L25" s="76">
        <f>L13+L24</f>
        <v>163.34</v>
      </c>
    </row>
    <row r="26" spans="1:12" ht="15">
      <c r="A26" s="38">
        <v>1</v>
      </c>
      <c r="B26" s="19">
        <v>2</v>
      </c>
      <c r="C26" s="44" t="s">
        <v>23</v>
      </c>
      <c r="D26" s="78" t="s">
        <v>24</v>
      </c>
      <c r="E26" s="94" t="s">
        <v>62</v>
      </c>
      <c r="F26" s="64">
        <v>150</v>
      </c>
      <c r="G26" s="64">
        <v>4.7</v>
      </c>
      <c r="H26" s="64">
        <v>6.2</v>
      </c>
      <c r="I26" s="64">
        <v>26.5</v>
      </c>
      <c r="J26" s="84">
        <v>180.7</v>
      </c>
      <c r="K26" s="64" t="s">
        <v>58</v>
      </c>
      <c r="L26" s="142">
        <v>43.2</v>
      </c>
    </row>
    <row r="27" spans="1:12" ht="15">
      <c r="A27" s="38"/>
      <c r="B27" s="19"/>
      <c r="C27" s="44"/>
      <c r="E27" s="80" t="s">
        <v>55</v>
      </c>
      <c r="F27" s="81">
        <v>90</v>
      </c>
      <c r="G27" s="81">
        <v>26.2</v>
      </c>
      <c r="H27" s="81">
        <v>5.4</v>
      </c>
      <c r="I27" s="81">
        <v>1.1000000000000001</v>
      </c>
      <c r="J27" s="73">
        <v>158.30000000000001</v>
      </c>
      <c r="K27" s="81" t="s">
        <v>59</v>
      </c>
      <c r="L27" s="142">
        <v>24.68</v>
      </c>
    </row>
    <row r="28" spans="1:12" ht="15">
      <c r="A28" s="38"/>
      <c r="B28" s="19"/>
      <c r="C28" s="44"/>
      <c r="D28" s="78" t="s">
        <v>25</v>
      </c>
      <c r="E28" s="95" t="s">
        <v>101</v>
      </c>
      <c r="F28" s="81">
        <v>200</v>
      </c>
      <c r="G28" s="81">
        <v>0.2</v>
      </c>
      <c r="H28" s="81">
        <v>0</v>
      </c>
      <c r="I28" s="81">
        <v>7.6</v>
      </c>
      <c r="J28" s="73">
        <v>31.6</v>
      </c>
      <c r="K28" s="96" t="s">
        <v>47</v>
      </c>
      <c r="L28" s="142">
        <v>11.01</v>
      </c>
    </row>
    <row r="29" spans="1:12" ht="15">
      <c r="A29" s="38"/>
      <c r="B29" s="19"/>
      <c r="C29" s="44"/>
      <c r="D29" s="78" t="s">
        <v>26</v>
      </c>
      <c r="E29" s="80" t="s">
        <v>57</v>
      </c>
      <c r="F29" s="81">
        <v>30</v>
      </c>
      <c r="G29" s="81">
        <v>2.2999999999999998</v>
      </c>
      <c r="H29" s="81">
        <v>0.2</v>
      </c>
      <c r="I29" s="81">
        <v>14.8</v>
      </c>
      <c r="J29" s="73">
        <v>70.3</v>
      </c>
      <c r="K29" s="81" t="s">
        <v>49</v>
      </c>
      <c r="L29" s="142">
        <v>1.22</v>
      </c>
    </row>
    <row r="30" spans="1:12" ht="15">
      <c r="A30" s="38"/>
      <c r="B30" s="19"/>
      <c r="C30" s="44"/>
      <c r="D30" s="44" t="s">
        <v>27</v>
      </c>
      <c r="E30" s="80" t="s">
        <v>56</v>
      </c>
      <c r="F30" s="81">
        <v>100</v>
      </c>
      <c r="G30" s="81">
        <v>0.81</v>
      </c>
      <c r="H30" s="81">
        <v>0.31</v>
      </c>
      <c r="I30" s="81">
        <v>11.54</v>
      </c>
      <c r="J30" s="73">
        <v>53</v>
      </c>
      <c r="K30" s="81" t="s">
        <v>49</v>
      </c>
      <c r="L30" s="142">
        <v>0.91</v>
      </c>
    </row>
    <row r="31" spans="1:12" ht="15">
      <c r="A31" s="38"/>
      <c r="B31" s="19"/>
      <c r="C31" s="44"/>
      <c r="E31" s="66"/>
      <c r="F31" s="69"/>
      <c r="G31" s="69"/>
      <c r="H31" s="69"/>
      <c r="I31" s="136"/>
      <c r="J31" s="136"/>
      <c r="K31" s="23"/>
      <c r="L31" s="140"/>
    </row>
    <row r="32" spans="1:12" ht="15">
      <c r="A32" s="39"/>
      <c r="B32" s="26"/>
      <c r="C32" s="27"/>
      <c r="D32" s="28" t="s">
        <v>28</v>
      </c>
      <c r="E32" s="29"/>
      <c r="F32" s="75">
        <f>SUM(F26:F31)</f>
        <v>570</v>
      </c>
      <c r="G32" s="29">
        <f>SUM(G26:G31)</f>
        <v>34.21</v>
      </c>
      <c r="H32" s="29">
        <f>SUM(H26:H31)</f>
        <v>12.110000000000001</v>
      </c>
      <c r="I32" s="139">
        <f>SUM(I26:I30)</f>
        <v>61.54</v>
      </c>
      <c r="J32" s="139">
        <f>SUM(J26:J30)</f>
        <v>493.90000000000003</v>
      </c>
      <c r="K32" s="30"/>
      <c r="L32" s="141">
        <v>81.67</v>
      </c>
    </row>
    <row r="33" spans="1:12" ht="15">
      <c r="A33" s="32">
        <f>A26</f>
        <v>1</v>
      </c>
      <c r="B33" s="32">
        <f>B26</f>
        <v>2</v>
      </c>
      <c r="C33" s="33" t="s">
        <v>29</v>
      </c>
      <c r="D33" s="67" t="s">
        <v>30</v>
      </c>
      <c r="E33" s="68" t="s">
        <v>61</v>
      </c>
      <c r="F33" s="79">
        <v>200</v>
      </c>
      <c r="G33" s="64">
        <v>5.0999999999999996</v>
      </c>
      <c r="H33" s="64">
        <v>5.8</v>
      </c>
      <c r="I33" s="64">
        <v>10.8</v>
      </c>
      <c r="J33" s="79">
        <v>115.6</v>
      </c>
      <c r="K33" s="61" t="s">
        <v>63</v>
      </c>
      <c r="L33" s="41"/>
    </row>
    <row r="34" spans="1:12" ht="15">
      <c r="A34" s="38"/>
      <c r="B34" s="19"/>
      <c r="C34" s="20"/>
      <c r="D34" s="24" t="s">
        <v>31</v>
      </c>
      <c r="E34" s="80" t="s">
        <v>55</v>
      </c>
      <c r="F34" s="81">
        <v>90</v>
      </c>
      <c r="G34" s="81">
        <v>26.2</v>
      </c>
      <c r="H34" s="81">
        <v>5.4</v>
      </c>
      <c r="I34" s="81">
        <v>1.1000000000000001</v>
      </c>
      <c r="J34" s="73">
        <v>158.30000000000001</v>
      </c>
      <c r="K34" s="81" t="s">
        <v>59</v>
      </c>
      <c r="L34" s="41"/>
    </row>
    <row r="35" spans="1:12" ht="15">
      <c r="A35" s="38"/>
      <c r="B35" s="19"/>
      <c r="C35" s="20"/>
      <c r="D35" s="24" t="s">
        <v>32</v>
      </c>
      <c r="E35" s="68" t="s">
        <v>62</v>
      </c>
      <c r="F35" s="64">
        <v>150</v>
      </c>
      <c r="G35" s="64">
        <v>4.7</v>
      </c>
      <c r="H35" s="64">
        <v>6.2</v>
      </c>
      <c r="I35" s="64">
        <v>26.5</v>
      </c>
      <c r="J35" s="84">
        <v>180.7</v>
      </c>
      <c r="K35" s="64" t="s">
        <v>58</v>
      </c>
      <c r="L35" s="41"/>
    </row>
    <row r="36" spans="1:12" ht="15">
      <c r="A36" s="38"/>
      <c r="B36" s="19"/>
      <c r="C36" s="20"/>
      <c r="D36" s="78" t="s">
        <v>25</v>
      </c>
      <c r="E36" s="95" t="s">
        <v>101</v>
      </c>
      <c r="F36" s="81">
        <v>200</v>
      </c>
      <c r="G36" s="81">
        <v>0.2</v>
      </c>
      <c r="H36" s="81">
        <v>0</v>
      </c>
      <c r="I36" s="81">
        <v>7.6</v>
      </c>
      <c r="J36" s="73">
        <v>31.6</v>
      </c>
      <c r="K36" s="96" t="s">
        <v>47</v>
      </c>
      <c r="L36" s="41"/>
    </row>
    <row r="37" spans="1:12" ht="15">
      <c r="A37" s="38"/>
      <c r="B37" s="19"/>
      <c r="C37" s="20"/>
      <c r="D37" s="78" t="s">
        <v>26</v>
      </c>
      <c r="E37" s="80" t="s">
        <v>57</v>
      </c>
      <c r="F37" s="81">
        <v>30</v>
      </c>
      <c r="G37" s="81">
        <v>2.2999999999999998</v>
      </c>
      <c r="H37" s="81">
        <v>0.2</v>
      </c>
      <c r="I37" s="81">
        <v>14.8</v>
      </c>
      <c r="J37" s="73">
        <v>70.3</v>
      </c>
      <c r="K37" s="64" t="s">
        <v>49</v>
      </c>
      <c r="L37" s="41"/>
    </row>
    <row r="38" spans="1:12" ht="15">
      <c r="A38" s="38"/>
      <c r="B38" s="19"/>
      <c r="C38" s="20"/>
      <c r="D38" s="44" t="s">
        <v>27</v>
      </c>
      <c r="E38" s="80" t="s">
        <v>56</v>
      </c>
      <c r="F38" s="81">
        <v>100</v>
      </c>
      <c r="G38" s="81">
        <v>0.8</v>
      </c>
      <c r="H38" s="81">
        <v>0.2</v>
      </c>
      <c r="I38" s="81">
        <v>7.5</v>
      </c>
      <c r="J38" s="73">
        <v>35</v>
      </c>
      <c r="K38" s="81" t="s">
        <v>49</v>
      </c>
      <c r="L38" s="41"/>
    </row>
    <row r="39" spans="1:12" ht="15">
      <c r="A39" s="38"/>
      <c r="B39" s="19"/>
      <c r="C39" s="20"/>
      <c r="D39" s="44"/>
      <c r="E39" s="22"/>
      <c r="F39" s="136"/>
      <c r="G39" s="136"/>
      <c r="H39" s="136"/>
      <c r="I39" s="136"/>
      <c r="J39" s="136"/>
      <c r="K39" s="23"/>
      <c r="L39" s="65"/>
    </row>
    <row r="40" spans="1:12" ht="15">
      <c r="A40" s="38"/>
      <c r="B40" s="19"/>
      <c r="C40" s="20"/>
      <c r="D40" s="28" t="s">
        <v>28</v>
      </c>
      <c r="E40" s="29"/>
      <c r="F40" s="53">
        <f>SUM(F33:F38)</f>
        <v>770</v>
      </c>
      <c r="G40" s="53">
        <f>SUM(G33:G38)</f>
        <v>39.299999999999997</v>
      </c>
      <c r="H40" s="53">
        <f>SUM(H32:H38)</f>
        <v>29.91</v>
      </c>
      <c r="I40" s="53">
        <v>68.3</v>
      </c>
      <c r="J40" s="53">
        <f>SUM(J33:J38)</f>
        <v>591.5</v>
      </c>
      <c r="K40" s="30"/>
      <c r="L40" s="141">
        <v>81.67</v>
      </c>
    </row>
    <row r="41" spans="1:12" ht="15.75" customHeight="1" thickBot="1">
      <c r="A41" s="40">
        <f>A26</f>
        <v>1</v>
      </c>
      <c r="B41" s="40">
        <f>B26</f>
        <v>2</v>
      </c>
      <c r="C41" s="170" t="s">
        <v>34</v>
      </c>
      <c r="D41" s="171"/>
      <c r="E41" s="50"/>
      <c r="F41" s="92">
        <v>1340</v>
      </c>
      <c r="G41" s="92">
        <v>73.510000000000005</v>
      </c>
      <c r="H41" s="92">
        <v>42.02</v>
      </c>
      <c r="I41" s="92">
        <v>129.84</v>
      </c>
      <c r="J41" s="92">
        <v>1085.4000000000001</v>
      </c>
      <c r="K41" s="49"/>
      <c r="L41" s="76">
        <v>163.34</v>
      </c>
    </row>
    <row r="42" spans="1:12" ht="15">
      <c r="A42" s="15">
        <v>1</v>
      </c>
      <c r="B42" s="16">
        <v>3</v>
      </c>
      <c r="C42" s="17" t="s">
        <v>23</v>
      </c>
      <c r="D42" s="78" t="s">
        <v>24</v>
      </c>
      <c r="E42" s="87" t="s">
        <v>64</v>
      </c>
      <c r="F42" s="81">
        <v>160</v>
      </c>
      <c r="G42" s="91">
        <v>6.84</v>
      </c>
      <c r="H42" s="91">
        <v>9.19</v>
      </c>
      <c r="I42" s="91">
        <v>39.229999999999997</v>
      </c>
      <c r="J42" s="91">
        <v>267</v>
      </c>
      <c r="K42" s="64" t="s">
        <v>66</v>
      </c>
      <c r="L42" s="83"/>
    </row>
    <row r="43" spans="1:12" ht="15">
      <c r="A43" s="18"/>
      <c r="B43" s="19"/>
      <c r="C43" s="20"/>
      <c r="D43" s="78"/>
      <c r="E43" s="88" t="s">
        <v>65</v>
      </c>
      <c r="F43" s="91">
        <v>90</v>
      </c>
      <c r="G43" s="91">
        <v>13.8</v>
      </c>
      <c r="H43" s="91">
        <v>8.4</v>
      </c>
      <c r="I43" s="91">
        <v>3.3</v>
      </c>
      <c r="J43" s="91">
        <v>169.4</v>
      </c>
      <c r="K43" s="81" t="s">
        <v>67</v>
      </c>
      <c r="L43" s="83"/>
    </row>
    <row r="44" spans="1:12" ht="15">
      <c r="A44" s="18"/>
      <c r="B44" s="19"/>
      <c r="C44" s="20"/>
      <c r="D44" s="78" t="s">
        <v>25</v>
      </c>
      <c r="E44" s="88" t="s">
        <v>38</v>
      </c>
      <c r="F44" s="91">
        <v>200</v>
      </c>
      <c r="G44" s="91">
        <v>3.9</v>
      </c>
      <c r="H44" s="91">
        <v>2.9</v>
      </c>
      <c r="I44" s="91">
        <v>11.2</v>
      </c>
      <c r="J44" s="91">
        <v>86</v>
      </c>
      <c r="K44" s="81" t="s">
        <v>68</v>
      </c>
      <c r="L44" s="83"/>
    </row>
    <row r="45" spans="1:12" ht="15">
      <c r="A45" s="18"/>
      <c r="B45" s="19"/>
      <c r="C45" s="20"/>
      <c r="D45" s="78" t="s">
        <v>26</v>
      </c>
      <c r="E45" s="88" t="s">
        <v>57</v>
      </c>
      <c r="F45" s="91">
        <v>30</v>
      </c>
      <c r="G45" s="91">
        <v>2.2999999999999998</v>
      </c>
      <c r="H45" s="91">
        <v>0.2</v>
      </c>
      <c r="I45" s="91">
        <v>14.8</v>
      </c>
      <c r="J45" s="81">
        <v>70.3</v>
      </c>
      <c r="K45" s="81" t="s">
        <v>49</v>
      </c>
      <c r="L45" s="51"/>
    </row>
    <row r="46" spans="1:12" ht="15">
      <c r="A46" s="18"/>
      <c r="B46" s="19"/>
      <c r="C46" s="20"/>
      <c r="D46" s="67" t="s">
        <v>27</v>
      </c>
      <c r="E46" s="62" t="s">
        <v>43</v>
      </c>
      <c r="F46" s="90">
        <v>150</v>
      </c>
      <c r="G46" s="90">
        <v>0.4</v>
      </c>
      <c r="H46" s="90">
        <v>0.4</v>
      </c>
      <c r="I46" s="90">
        <v>9.8000000000000007</v>
      </c>
      <c r="J46" s="62">
        <v>47</v>
      </c>
      <c r="K46" s="89" t="s">
        <v>49</v>
      </c>
      <c r="L46" s="51"/>
    </row>
    <row r="47" spans="1:12" ht="15">
      <c r="A47" s="18"/>
      <c r="B47" s="19"/>
      <c r="C47" s="20"/>
      <c r="D47" s="45"/>
      <c r="E47" s="22"/>
      <c r="F47" s="136"/>
      <c r="G47" s="136"/>
      <c r="H47" s="136"/>
      <c r="I47" s="136"/>
      <c r="J47" s="136"/>
      <c r="K47" s="23"/>
      <c r="L47" s="65"/>
    </row>
    <row r="48" spans="1:12" ht="15">
      <c r="A48" s="25"/>
      <c r="B48" s="26"/>
      <c r="C48" s="27"/>
      <c r="D48" s="28" t="s">
        <v>28</v>
      </c>
      <c r="E48" s="59"/>
      <c r="F48" s="93">
        <f>SUM(F42:F47)</f>
        <v>630</v>
      </c>
      <c r="G48" s="93">
        <f>SUM(G42:G47)</f>
        <v>27.24</v>
      </c>
      <c r="H48" s="93">
        <f>SUM(H42:H47)</f>
        <v>21.089999999999996</v>
      </c>
      <c r="I48" s="93">
        <f>SUM(I42:I47)</f>
        <v>78.329999999999984</v>
      </c>
      <c r="J48" s="93">
        <f>SUM(J42:J47)</f>
        <v>639.69999999999993</v>
      </c>
      <c r="K48" s="124"/>
      <c r="L48" s="141">
        <v>81.67</v>
      </c>
    </row>
    <row r="49" spans="1:12" ht="15">
      <c r="A49" s="31">
        <f>A42</f>
        <v>1</v>
      </c>
      <c r="B49" s="32">
        <f>B42</f>
        <v>3</v>
      </c>
      <c r="C49" s="33" t="s">
        <v>29</v>
      </c>
      <c r="D49" s="24" t="s">
        <v>30</v>
      </c>
      <c r="E49" s="159" t="s">
        <v>119</v>
      </c>
      <c r="F49" s="129">
        <v>200</v>
      </c>
      <c r="G49" s="129">
        <v>5.9</v>
      </c>
      <c r="H49" s="129">
        <v>6.1</v>
      </c>
      <c r="I49" s="129">
        <v>10.1</v>
      </c>
      <c r="J49" s="129">
        <v>118.4</v>
      </c>
      <c r="K49" s="129" t="s">
        <v>120</v>
      </c>
      <c r="L49" s="77"/>
    </row>
    <row r="50" spans="1:12" ht="15">
      <c r="A50" s="18"/>
      <c r="B50" s="19"/>
      <c r="C50" s="20"/>
      <c r="D50" s="24" t="s">
        <v>31</v>
      </c>
      <c r="E50" s="105" t="s">
        <v>77</v>
      </c>
      <c r="F50" s="91">
        <v>90</v>
      </c>
      <c r="G50" s="91">
        <v>13.8</v>
      </c>
      <c r="H50" s="91">
        <v>8.4</v>
      </c>
      <c r="I50" s="91">
        <v>3.3</v>
      </c>
      <c r="J50" s="91">
        <v>169.4</v>
      </c>
      <c r="K50" s="81" t="s">
        <v>67</v>
      </c>
      <c r="L50" s="41"/>
    </row>
    <row r="51" spans="1:12" ht="15">
      <c r="A51" s="18"/>
      <c r="B51" s="19"/>
      <c r="C51" s="20"/>
      <c r="D51" s="24" t="s">
        <v>32</v>
      </c>
      <c r="E51" s="105" t="s">
        <v>73</v>
      </c>
      <c r="F51" s="81">
        <v>160</v>
      </c>
      <c r="G51" s="91">
        <v>6.84</v>
      </c>
      <c r="H51" s="91">
        <v>9.19</v>
      </c>
      <c r="I51" s="91">
        <v>39.229999999999997</v>
      </c>
      <c r="J51" s="91">
        <v>267</v>
      </c>
      <c r="K51" s="64" t="s">
        <v>66</v>
      </c>
      <c r="L51" s="41"/>
    </row>
    <row r="52" spans="1:12" ht="15">
      <c r="A52" s="18"/>
      <c r="B52" s="19"/>
      <c r="C52" s="20"/>
      <c r="D52" s="78" t="s">
        <v>25</v>
      </c>
      <c r="E52" s="88" t="s">
        <v>38</v>
      </c>
      <c r="F52" s="91">
        <v>200</v>
      </c>
      <c r="G52" s="91">
        <v>3.9</v>
      </c>
      <c r="H52" s="91">
        <v>2.9</v>
      </c>
      <c r="I52" s="91">
        <v>11.2</v>
      </c>
      <c r="J52" s="81">
        <v>86</v>
      </c>
      <c r="K52" s="81" t="s">
        <v>68</v>
      </c>
      <c r="L52" s="41"/>
    </row>
    <row r="53" spans="1:12" ht="15">
      <c r="A53" s="18"/>
      <c r="B53" s="19"/>
      <c r="C53" s="20"/>
      <c r="D53" s="78" t="s">
        <v>26</v>
      </c>
      <c r="E53" s="105" t="s">
        <v>72</v>
      </c>
      <c r="F53" s="91">
        <v>30</v>
      </c>
      <c r="G53" s="91">
        <v>2.2999999999999998</v>
      </c>
      <c r="H53" s="91">
        <v>0.2</v>
      </c>
      <c r="I53" s="91">
        <v>14.8</v>
      </c>
      <c r="J53" s="81">
        <v>70.3</v>
      </c>
      <c r="K53" s="64" t="s">
        <v>49</v>
      </c>
      <c r="L53" s="41"/>
    </row>
    <row r="54" spans="1:12" ht="15">
      <c r="A54" s="18"/>
      <c r="B54" s="19"/>
      <c r="C54" s="20"/>
      <c r="D54" s="67" t="s">
        <v>27</v>
      </c>
      <c r="E54" s="62" t="s">
        <v>43</v>
      </c>
      <c r="F54" s="90">
        <v>150</v>
      </c>
      <c r="G54" s="90">
        <v>0.4</v>
      </c>
      <c r="H54" s="90">
        <v>0.4</v>
      </c>
      <c r="I54" s="90">
        <v>9.8000000000000007</v>
      </c>
      <c r="J54" s="62">
        <v>47</v>
      </c>
      <c r="K54" s="81" t="s">
        <v>49</v>
      </c>
      <c r="L54" s="41"/>
    </row>
    <row r="55" spans="1:12" ht="15">
      <c r="A55" s="18"/>
      <c r="B55" s="19"/>
      <c r="C55" s="20"/>
      <c r="D55" s="45"/>
      <c r="E55" s="22"/>
      <c r="F55" s="145"/>
      <c r="G55" s="23"/>
      <c r="H55" s="23"/>
      <c r="I55" s="23"/>
      <c r="J55" s="23"/>
      <c r="K55" s="113"/>
      <c r="L55" s="23"/>
    </row>
    <row r="56" spans="1:12" ht="15">
      <c r="A56" s="25"/>
      <c r="B56" s="26"/>
      <c r="C56" s="27"/>
      <c r="D56" s="28" t="s">
        <v>28</v>
      </c>
      <c r="E56" s="29"/>
      <c r="F56" s="75">
        <f>SUM(F49:F55)</f>
        <v>830</v>
      </c>
      <c r="G56" s="75">
        <f>SUM(G49:G55)</f>
        <v>33.14</v>
      </c>
      <c r="H56" s="75">
        <f>SUM(H49:H55)</f>
        <v>27.189999999999994</v>
      </c>
      <c r="I56" s="75">
        <f>SUM(I49:I55)</f>
        <v>88.429999999999993</v>
      </c>
      <c r="J56" s="75">
        <f>SUM(J49:J55)</f>
        <v>758.09999999999991</v>
      </c>
      <c r="K56" s="104"/>
      <c r="L56" s="75">
        <v>81.67</v>
      </c>
    </row>
    <row r="57" spans="1:12" ht="15.75" customHeight="1" thickBot="1">
      <c r="A57" s="34">
        <f>A42</f>
        <v>1</v>
      </c>
      <c r="B57" s="35">
        <f>B42</f>
        <v>3</v>
      </c>
      <c r="C57" s="170" t="s">
        <v>34</v>
      </c>
      <c r="D57" s="171"/>
      <c r="E57" s="58"/>
      <c r="F57" s="76">
        <f>F48+F56</f>
        <v>1460</v>
      </c>
      <c r="G57" s="76">
        <f>G48+G56</f>
        <v>60.379999999999995</v>
      </c>
      <c r="H57" s="76">
        <f>H48+H56</f>
        <v>48.279999999999987</v>
      </c>
      <c r="I57" s="76">
        <f>I48+I56</f>
        <v>166.76</v>
      </c>
      <c r="J57" s="76">
        <f>J48+J56</f>
        <v>1397.7999999999997</v>
      </c>
      <c r="K57" s="49"/>
      <c r="L57" s="76">
        <f>L48+L56</f>
        <v>163.34</v>
      </c>
    </row>
    <row r="58" spans="1:12" ht="15">
      <c r="A58" s="15">
        <v>1</v>
      </c>
      <c r="B58" s="16">
        <v>4</v>
      </c>
      <c r="C58" s="17" t="s">
        <v>23</v>
      </c>
      <c r="D58" s="44" t="s">
        <v>24</v>
      </c>
      <c r="E58" s="94" t="s">
        <v>71</v>
      </c>
      <c r="F58" s="98">
        <v>150</v>
      </c>
      <c r="G58" s="99">
        <v>3.1</v>
      </c>
      <c r="H58" s="98">
        <v>5.3</v>
      </c>
      <c r="I58" s="98">
        <v>19.8</v>
      </c>
      <c r="J58" s="106">
        <v>139.4</v>
      </c>
      <c r="K58" s="98" t="s">
        <v>74</v>
      </c>
      <c r="L58" s="83"/>
    </row>
    <row r="59" spans="1:12" ht="15">
      <c r="A59" s="18"/>
      <c r="B59" s="19"/>
      <c r="C59" s="20"/>
      <c r="E59" s="95" t="s">
        <v>91</v>
      </c>
      <c r="F59" s="96">
        <v>100</v>
      </c>
      <c r="G59" s="100">
        <v>12.8</v>
      </c>
      <c r="H59" s="96">
        <v>9.8000000000000007</v>
      </c>
      <c r="I59" s="96">
        <v>6.1</v>
      </c>
      <c r="J59" s="107">
        <v>242</v>
      </c>
      <c r="K59" s="96" t="s">
        <v>75</v>
      </c>
      <c r="L59" s="83"/>
    </row>
    <row r="60" spans="1:12" ht="15">
      <c r="A60" s="18"/>
      <c r="B60" s="19"/>
      <c r="C60" s="20"/>
      <c r="E60" s="95" t="s">
        <v>51</v>
      </c>
      <c r="F60" s="98">
        <v>20</v>
      </c>
      <c r="G60" s="96">
        <v>0.7</v>
      </c>
      <c r="H60" s="96">
        <v>0.5</v>
      </c>
      <c r="I60" s="96">
        <v>1.8</v>
      </c>
      <c r="J60" s="107">
        <v>14.1</v>
      </c>
      <c r="K60" s="96" t="s">
        <v>52</v>
      </c>
      <c r="L60" s="83"/>
    </row>
    <row r="61" spans="1:12" ht="15">
      <c r="A61" s="18"/>
      <c r="B61" s="19"/>
      <c r="C61" s="20"/>
      <c r="D61" s="78" t="s">
        <v>25</v>
      </c>
      <c r="E61" s="95" t="s">
        <v>35</v>
      </c>
      <c r="F61" s="96">
        <v>200</v>
      </c>
      <c r="G61" s="96">
        <v>0.2</v>
      </c>
      <c r="H61" s="96">
        <v>0</v>
      </c>
      <c r="I61" s="96">
        <v>6.4</v>
      </c>
      <c r="J61" s="107">
        <v>26.8</v>
      </c>
      <c r="K61" s="96" t="s">
        <v>60</v>
      </c>
      <c r="L61" s="83"/>
    </row>
    <row r="62" spans="1:12" ht="15">
      <c r="A62" s="18"/>
      <c r="B62" s="19"/>
      <c r="C62" s="20"/>
      <c r="D62" s="78" t="s">
        <v>26</v>
      </c>
      <c r="E62" s="94" t="s">
        <v>72</v>
      </c>
      <c r="F62" s="96">
        <v>30</v>
      </c>
      <c r="G62" s="96">
        <v>2.2999999999999998</v>
      </c>
      <c r="H62" s="96">
        <v>0.2</v>
      </c>
      <c r="I62" s="96">
        <v>14.8</v>
      </c>
      <c r="J62" s="107">
        <v>70.3</v>
      </c>
      <c r="K62" s="96" t="s">
        <v>49</v>
      </c>
      <c r="L62" s="83"/>
    </row>
    <row r="63" spans="1:12" ht="15">
      <c r="A63" s="18"/>
      <c r="B63" s="19"/>
      <c r="C63" s="20"/>
      <c r="D63" s="78" t="s">
        <v>27</v>
      </c>
      <c r="E63" s="95" t="s">
        <v>92</v>
      </c>
      <c r="F63" s="102">
        <v>100</v>
      </c>
      <c r="G63" s="101">
        <v>1.5</v>
      </c>
      <c r="H63" s="103">
        <v>0.5</v>
      </c>
      <c r="I63" s="103">
        <v>21</v>
      </c>
      <c r="J63" s="108">
        <v>96</v>
      </c>
      <c r="K63" s="96" t="s">
        <v>49</v>
      </c>
      <c r="L63" s="83"/>
    </row>
    <row r="64" spans="1:12" ht="15">
      <c r="A64" s="18"/>
      <c r="B64" s="19"/>
      <c r="C64" s="20"/>
      <c r="D64" s="45"/>
      <c r="E64" s="21"/>
      <c r="F64" s="22"/>
      <c r="G64" s="23"/>
      <c r="H64" s="23"/>
      <c r="I64" s="23"/>
      <c r="J64" s="23"/>
      <c r="K64" s="23"/>
      <c r="L64" s="23"/>
    </row>
    <row r="65" spans="1:12" ht="15">
      <c r="A65" s="25"/>
      <c r="B65" s="26"/>
      <c r="C65" s="27"/>
      <c r="D65" s="28" t="s">
        <v>28</v>
      </c>
      <c r="E65" s="59"/>
      <c r="F65" s="93">
        <f>SUM(F58:F64)</f>
        <v>600</v>
      </c>
      <c r="G65" s="93">
        <f>SUM(G58:G64)</f>
        <v>20.6</v>
      </c>
      <c r="H65" s="93">
        <f>SUM(H58:H64)</f>
        <v>16.3</v>
      </c>
      <c r="I65" s="93">
        <f>SUM(I58:I64)</f>
        <v>69.900000000000006</v>
      </c>
      <c r="J65" s="93">
        <f>SUM(J58:J64)</f>
        <v>588.6</v>
      </c>
      <c r="K65" s="104"/>
      <c r="L65" s="75">
        <v>81.67</v>
      </c>
    </row>
    <row r="66" spans="1:12" ht="15">
      <c r="A66" s="31">
        <f>A58</f>
        <v>1</v>
      </c>
      <c r="B66" s="32">
        <f>B58</f>
        <v>4</v>
      </c>
      <c r="C66" s="33" t="s">
        <v>29</v>
      </c>
      <c r="D66" s="67" t="s">
        <v>30</v>
      </c>
      <c r="E66" s="94" t="s">
        <v>90</v>
      </c>
      <c r="F66" s="98">
        <v>200</v>
      </c>
      <c r="G66" s="98">
        <v>6</v>
      </c>
      <c r="H66" s="98">
        <v>6.2</v>
      </c>
      <c r="I66" s="98">
        <v>13.6</v>
      </c>
      <c r="J66" s="99">
        <v>133.5</v>
      </c>
      <c r="K66" s="109" t="s">
        <v>76</v>
      </c>
      <c r="L66" s="41"/>
    </row>
    <row r="67" spans="1:12" ht="15">
      <c r="A67" s="18"/>
      <c r="B67" s="19"/>
      <c r="C67" s="20"/>
      <c r="D67" s="24" t="s">
        <v>31</v>
      </c>
      <c r="E67" s="95" t="s">
        <v>91</v>
      </c>
      <c r="F67" s="96">
        <v>100</v>
      </c>
      <c r="G67" s="100">
        <v>12.8</v>
      </c>
      <c r="H67" s="96">
        <v>9.8000000000000007</v>
      </c>
      <c r="I67" s="96">
        <v>6.1</v>
      </c>
      <c r="J67" s="107">
        <v>242</v>
      </c>
      <c r="K67" s="98" t="s">
        <v>75</v>
      </c>
      <c r="L67" s="77"/>
    </row>
    <row r="68" spans="1:12" ht="15">
      <c r="A68" s="18"/>
      <c r="B68" s="19"/>
      <c r="C68" s="20"/>
      <c r="D68" s="24" t="s">
        <v>32</v>
      </c>
      <c r="E68" s="95" t="s">
        <v>71</v>
      </c>
      <c r="F68" s="98">
        <v>150</v>
      </c>
      <c r="G68" s="99">
        <v>3.1</v>
      </c>
      <c r="H68" s="98">
        <v>5.3</v>
      </c>
      <c r="I68" s="98">
        <v>19.8</v>
      </c>
      <c r="J68" s="106">
        <v>139.4</v>
      </c>
      <c r="K68" s="98" t="s">
        <v>74</v>
      </c>
      <c r="L68" s="77"/>
    </row>
    <row r="69" spans="1:12" ht="15">
      <c r="A69" s="18"/>
      <c r="B69" s="19"/>
      <c r="C69" s="20"/>
      <c r="D69" s="78" t="s">
        <v>25</v>
      </c>
      <c r="E69" s="95" t="s">
        <v>51</v>
      </c>
      <c r="F69" s="98">
        <v>20</v>
      </c>
      <c r="G69" s="96">
        <v>0.7</v>
      </c>
      <c r="H69" s="96">
        <v>0.5</v>
      </c>
      <c r="I69" s="96">
        <v>1.8</v>
      </c>
      <c r="J69" s="96">
        <v>14.1</v>
      </c>
      <c r="K69" s="96" t="s">
        <v>52</v>
      </c>
      <c r="L69" s="77"/>
    </row>
    <row r="70" spans="1:12" ht="15">
      <c r="A70" s="18"/>
      <c r="B70" s="19"/>
      <c r="C70" s="20"/>
      <c r="D70" s="24" t="s">
        <v>70</v>
      </c>
      <c r="E70" s="95" t="s">
        <v>35</v>
      </c>
      <c r="F70" s="96">
        <v>200</v>
      </c>
      <c r="G70" s="96">
        <v>0.2</v>
      </c>
      <c r="H70" s="96">
        <v>0</v>
      </c>
      <c r="I70" s="96">
        <v>6.4</v>
      </c>
      <c r="J70" s="96">
        <v>26.8</v>
      </c>
      <c r="K70" s="96" t="s">
        <v>60</v>
      </c>
      <c r="L70" s="77"/>
    </row>
    <row r="71" spans="1:12" ht="15">
      <c r="A71" s="18"/>
      <c r="B71" s="19"/>
      <c r="C71" s="20"/>
      <c r="D71" s="24"/>
      <c r="E71" s="94" t="s">
        <v>72</v>
      </c>
      <c r="F71" s="96">
        <v>30</v>
      </c>
      <c r="G71" s="96">
        <v>2.2999999999999998</v>
      </c>
      <c r="H71" s="96">
        <v>0.2</v>
      </c>
      <c r="I71" s="96">
        <v>14.8</v>
      </c>
      <c r="J71" s="96">
        <v>70.3</v>
      </c>
      <c r="K71" s="96" t="s">
        <v>49</v>
      </c>
      <c r="L71" s="77"/>
    </row>
    <row r="72" spans="1:12" ht="15">
      <c r="A72" s="18"/>
      <c r="B72" s="19"/>
      <c r="C72" s="20"/>
      <c r="D72" s="78" t="s">
        <v>27</v>
      </c>
      <c r="E72" s="95" t="s">
        <v>92</v>
      </c>
      <c r="F72" s="102">
        <v>100</v>
      </c>
      <c r="G72" s="101">
        <v>1.5</v>
      </c>
      <c r="H72" s="103">
        <v>0.5</v>
      </c>
      <c r="I72" s="103">
        <v>21</v>
      </c>
      <c r="J72" s="108">
        <v>96</v>
      </c>
      <c r="K72" s="96" t="s">
        <v>49</v>
      </c>
      <c r="L72" s="77"/>
    </row>
    <row r="73" spans="1:12" ht="15">
      <c r="A73" s="18"/>
      <c r="B73" s="19"/>
      <c r="C73" s="20"/>
      <c r="D73" s="45"/>
      <c r="E73" s="22"/>
      <c r="F73" s="23"/>
      <c r="G73" s="23"/>
      <c r="H73" s="23"/>
      <c r="I73" s="23"/>
      <c r="J73" s="23"/>
      <c r="K73" s="23"/>
      <c r="L73" s="65"/>
    </row>
    <row r="74" spans="1:12" ht="15">
      <c r="A74" s="25"/>
      <c r="B74" s="26"/>
      <c r="C74" s="27"/>
      <c r="D74" s="28" t="s">
        <v>28</v>
      </c>
      <c r="E74" s="29"/>
      <c r="F74" s="75">
        <f>SUM(F66:F73)</f>
        <v>800</v>
      </c>
      <c r="G74" s="75">
        <f>SUM(G66:G73)</f>
        <v>26.6</v>
      </c>
      <c r="H74" s="75">
        <f>SUM(H66:H73)</f>
        <v>22.5</v>
      </c>
      <c r="I74" s="75">
        <f>SUM(I66:I73)</f>
        <v>83.5</v>
      </c>
      <c r="J74" s="75">
        <f>SUM(J66:J73)</f>
        <v>722.09999999999991</v>
      </c>
      <c r="K74" s="30"/>
      <c r="L74" s="75">
        <v>81.67</v>
      </c>
    </row>
    <row r="75" spans="1:12" ht="15.75" customHeight="1" thickBot="1">
      <c r="A75" s="34">
        <f>A58</f>
        <v>1</v>
      </c>
      <c r="B75" s="35">
        <f>B58</f>
        <v>4</v>
      </c>
      <c r="C75" s="170" t="s">
        <v>34</v>
      </c>
      <c r="D75" s="171"/>
      <c r="E75" s="50"/>
      <c r="F75" s="76">
        <f>F65+F74</f>
        <v>1400</v>
      </c>
      <c r="G75" s="76">
        <f>G65+G74</f>
        <v>47.2</v>
      </c>
      <c r="H75" s="76">
        <f>H65+H74</f>
        <v>38.799999999999997</v>
      </c>
      <c r="I75" s="76">
        <f>I65+I74</f>
        <v>153.4</v>
      </c>
      <c r="J75" s="76">
        <f>J65+J74</f>
        <v>1310.6999999999998</v>
      </c>
      <c r="K75" s="49"/>
      <c r="L75" s="76">
        <f>L65+L74</f>
        <v>163.34</v>
      </c>
    </row>
    <row r="76" spans="1:12" ht="15">
      <c r="A76" s="15">
        <v>1</v>
      </c>
      <c r="B76" s="16">
        <v>5</v>
      </c>
      <c r="C76" s="17" t="s">
        <v>23</v>
      </c>
      <c r="D76" s="78" t="s">
        <v>24</v>
      </c>
      <c r="E76" s="94" t="s">
        <v>62</v>
      </c>
      <c r="F76" s="98">
        <v>150</v>
      </c>
      <c r="G76" s="99">
        <v>4.7</v>
      </c>
      <c r="H76" s="98">
        <v>6.2</v>
      </c>
      <c r="I76" s="98">
        <v>26.5</v>
      </c>
      <c r="J76" s="121">
        <v>180.7</v>
      </c>
      <c r="K76" s="115" t="s">
        <v>58</v>
      </c>
      <c r="L76" s="83"/>
    </row>
    <row r="77" spans="1:12" ht="15">
      <c r="A77" s="18"/>
      <c r="B77" s="19"/>
      <c r="C77" s="20"/>
      <c r="E77" s="95" t="s">
        <v>78</v>
      </c>
      <c r="F77" s="96">
        <v>90</v>
      </c>
      <c r="G77" s="100">
        <v>20.3</v>
      </c>
      <c r="H77" s="96">
        <v>15.3</v>
      </c>
      <c r="I77" s="96">
        <v>0</v>
      </c>
      <c r="J77" s="100">
        <v>219.6</v>
      </c>
      <c r="K77" s="98" t="s">
        <v>86</v>
      </c>
      <c r="L77" s="83"/>
    </row>
    <row r="78" spans="1:12" ht="15">
      <c r="A78" s="18"/>
      <c r="B78" s="19"/>
      <c r="C78" s="20"/>
      <c r="D78" s="78" t="s">
        <v>25</v>
      </c>
      <c r="E78" s="94" t="s">
        <v>79</v>
      </c>
      <c r="F78" s="96">
        <v>215</v>
      </c>
      <c r="G78" s="100">
        <v>0.3</v>
      </c>
      <c r="H78" s="96">
        <v>0.1</v>
      </c>
      <c r="I78" s="96">
        <v>7.1</v>
      </c>
      <c r="J78" s="122">
        <v>30</v>
      </c>
      <c r="K78" s="96" t="s">
        <v>87</v>
      </c>
      <c r="L78" s="83"/>
    </row>
    <row r="79" spans="1:12" ht="15">
      <c r="A79" s="18"/>
      <c r="B79" s="19"/>
      <c r="C79" s="20"/>
      <c r="D79" s="78" t="s">
        <v>26</v>
      </c>
      <c r="E79" s="95" t="s">
        <v>57</v>
      </c>
      <c r="F79" s="96">
        <v>30</v>
      </c>
      <c r="G79" s="100">
        <v>2.2999999999999998</v>
      </c>
      <c r="H79" s="96">
        <v>0.2</v>
      </c>
      <c r="I79" s="96">
        <v>14.8</v>
      </c>
      <c r="J79" s="122">
        <v>70.3</v>
      </c>
      <c r="K79" s="96" t="s">
        <v>49</v>
      </c>
      <c r="L79" s="83"/>
    </row>
    <row r="80" spans="1:12" ht="15">
      <c r="A80" s="18"/>
      <c r="B80" s="19"/>
      <c r="C80" s="20"/>
      <c r="D80" s="110" t="s">
        <v>80</v>
      </c>
      <c r="E80" s="94" t="s">
        <v>81</v>
      </c>
      <c r="F80" s="98">
        <v>60</v>
      </c>
      <c r="G80" s="98">
        <v>0.7</v>
      </c>
      <c r="H80" s="98">
        <v>0.1</v>
      </c>
      <c r="I80" s="98">
        <v>2.2999999999999998</v>
      </c>
      <c r="J80" s="121">
        <v>12.8</v>
      </c>
      <c r="K80" s="96" t="s">
        <v>88</v>
      </c>
      <c r="L80" s="83"/>
    </row>
    <row r="81" spans="1:12" ht="15">
      <c r="A81" s="18"/>
      <c r="B81" s="19"/>
      <c r="C81" s="20"/>
      <c r="D81" s="44"/>
      <c r="E81" s="22"/>
      <c r="F81" s="23"/>
      <c r="G81" s="23"/>
      <c r="H81" s="23"/>
      <c r="I81" s="23"/>
      <c r="J81" s="23"/>
      <c r="K81" s="23"/>
      <c r="L81" s="65"/>
    </row>
    <row r="82" spans="1:12" ht="15">
      <c r="A82" s="25"/>
      <c r="B82" s="26"/>
      <c r="C82" s="27"/>
      <c r="D82" s="28" t="s">
        <v>28</v>
      </c>
      <c r="E82" s="29"/>
      <c r="F82" s="75">
        <f>SUM(F76:F81)</f>
        <v>545</v>
      </c>
      <c r="G82" s="75">
        <f>SUM(G76:G81)</f>
        <v>28.3</v>
      </c>
      <c r="H82" s="75">
        <f>SUM(H76:H81)</f>
        <v>21.900000000000002</v>
      </c>
      <c r="I82" s="75">
        <f>SUM(I76:I81)</f>
        <v>50.7</v>
      </c>
      <c r="J82" s="75">
        <f>SUM(J76:J81)</f>
        <v>513.4</v>
      </c>
      <c r="L82" s="75">
        <v>81.67</v>
      </c>
    </row>
    <row r="83" spans="1:12" ht="15">
      <c r="A83" s="31">
        <f>A76</f>
        <v>1</v>
      </c>
      <c r="B83" s="32">
        <f>B76</f>
        <v>5</v>
      </c>
      <c r="C83" s="33" t="s">
        <v>29</v>
      </c>
      <c r="D83" s="110" t="s">
        <v>80</v>
      </c>
      <c r="E83" s="114" t="s">
        <v>81</v>
      </c>
      <c r="F83" s="115">
        <v>60</v>
      </c>
      <c r="G83" s="115">
        <v>0.7</v>
      </c>
      <c r="H83" s="115">
        <v>0.1</v>
      </c>
      <c r="I83" s="115">
        <v>2.2999999999999998</v>
      </c>
      <c r="J83" s="116">
        <v>12.8</v>
      </c>
      <c r="K83" s="98" t="s">
        <v>88</v>
      </c>
      <c r="L83" s="41"/>
    </row>
    <row r="84" spans="1:12" ht="15">
      <c r="A84" s="18"/>
      <c r="B84" s="19"/>
      <c r="C84" s="20"/>
      <c r="D84" s="67" t="s">
        <v>30</v>
      </c>
      <c r="E84" s="94" t="s">
        <v>89</v>
      </c>
      <c r="F84" s="98">
        <v>200</v>
      </c>
      <c r="G84" s="98">
        <v>9.26</v>
      </c>
      <c r="H84" s="99">
        <v>12.2</v>
      </c>
      <c r="I84" s="99">
        <v>12.32</v>
      </c>
      <c r="J84" s="99">
        <v>214.98</v>
      </c>
      <c r="K84" s="106" t="s">
        <v>63</v>
      </c>
      <c r="L84" s="41"/>
    </row>
    <row r="85" spans="1:12" ht="15">
      <c r="A85" s="18"/>
      <c r="B85" s="19"/>
      <c r="C85" s="20"/>
      <c r="D85" s="24" t="s">
        <v>31</v>
      </c>
      <c r="E85" s="95" t="s">
        <v>78</v>
      </c>
      <c r="F85" s="96">
        <v>90</v>
      </c>
      <c r="G85" s="100">
        <v>20.3</v>
      </c>
      <c r="H85" s="96">
        <v>15.3</v>
      </c>
      <c r="I85" s="96">
        <v>0</v>
      </c>
      <c r="J85" s="100">
        <v>219.6</v>
      </c>
      <c r="K85" s="98" t="s">
        <v>86</v>
      </c>
      <c r="L85" s="41"/>
    </row>
    <row r="86" spans="1:12" ht="15">
      <c r="A86" s="18"/>
      <c r="B86" s="19"/>
      <c r="C86" s="20"/>
      <c r="D86" s="24" t="s">
        <v>32</v>
      </c>
      <c r="E86" s="94" t="s">
        <v>62</v>
      </c>
      <c r="F86" s="98">
        <v>150</v>
      </c>
      <c r="G86" s="99">
        <v>4.7</v>
      </c>
      <c r="H86" s="98">
        <v>6.2</v>
      </c>
      <c r="I86" s="98">
        <v>26.5</v>
      </c>
      <c r="J86" s="99">
        <v>180.7</v>
      </c>
      <c r="K86" s="115" t="s">
        <v>58</v>
      </c>
      <c r="L86" s="41"/>
    </row>
    <row r="87" spans="1:12" ht="15">
      <c r="A87" s="18"/>
      <c r="B87" s="19"/>
      <c r="C87" s="20"/>
      <c r="D87" s="78" t="s">
        <v>25</v>
      </c>
      <c r="E87" s="94" t="s">
        <v>79</v>
      </c>
      <c r="F87" s="96">
        <v>215</v>
      </c>
      <c r="G87" s="100">
        <v>0.3</v>
      </c>
      <c r="H87" s="96">
        <v>0.1</v>
      </c>
      <c r="I87" s="96">
        <v>7.1</v>
      </c>
      <c r="J87" s="100">
        <v>30</v>
      </c>
      <c r="K87" s="96" t="s">
        <v>87</v>
      </c>
      <c r="L87" s="41"/>
    </row>
    <row r="88" spans="1:12" ht="15">
      <c r="A88" s="18"/>
      <c r="B88" s="19"/>
      <c r="C88" s="20"/>
      <c r="D88" s="78" t="s">
        <v>26</v>
      </c>
      <c r="E88" s="95" t="s">
        <v>57</v>
      </c>
      <c r="F88" s="96">
        <v>30</v>
      </c>
      <c r="G88" s="100">
        <v>2.2999999999999998</v>
      </c>
      <c r="H88" s="96">
        <v>0.2</v>
      </c>
      <c r="I88" s="96">
        <v>14.8</v>
      </c>
      <c r="J88" s="100">
        <v>70.3</v>
      </c>
      <c r="K88" s="96" t="s">
        <v>49</v>
      </c>
      <c r="L88" s="41"/>
    </row>
    <row r="89" spans="1:12" ht="15">
      <c r="A89" s="18"/>
      <c r="B89" s="19"/>
      <c r="C89" s="20"/>
      <c r="D89" s="45"/>
      <c r="E89" s="22"/>
      <c r="F89" s="23"/>
      <c r="G89" s="23"/>
      <c r="H89" s="23"/>
      <c r="I89" s="23"/>
      <c r="J89" s="23"/>
      <c r="K89" s="113"/>
      <c r="L89" s="23"/>
    </row>
    <row r="90" spans="1:12" ht="15">
      <c r="A90" s="25"/>
      <c r="B90" s="26"/>
      <c r="C90" s="27"/>
      <c r="D90" s="28" t="s">
        <v>28</v>
      </c>
      <c r="E90" s="29"/>
      <c r="F90" s="75">
        <f>SUM(F83:F89)</f>
        <v>745</v>
      </c>
      <c r="G90" s="75">
        <f>SUM(G83:G89)</f>
        <v>37.559999999999995</v>
      </c>
      <c r="H90" s="75">
        <f>SUM(H83:H89)</f>
        <v>34.100000000000009</v>
      </c>
      <c r="I90" s="75">
        <f>SUM(I83:I89)</f>
        <v>63.02000000000001</v>
      </c>
      <c r="J90" s="75">
        <f>SUM(J83:J89)</f>
        <v>728.37999999999988</v>
      </c>
      <c r="K90" s="104"/>
      <c r="L90" s="75">
        <v>81.67</v>
      </c>
    </row>
    <row r="91" spans="1:12" ht="15.75" customHeight="1" thickBot="1">
      <c r="A91" s="34">
        <f>A76</f>
        <v>1</v>
      </c>
      <c r="B91" s="35">
        <f>B76</f>
        <v>5</v>
      </c>
      <c r="C91" s="170" t="s">
        <v>34</v>
      </c>
      <c r="D91" s="171"/>
      <c r="E91" s="50"/>
      <c r="F91" s="76">
        <f>F82+F90</f>
        <v>1290</v>
      </c>
      <c r="G91" s="76">
        <f>G82+G90</f>
        <v>65.86</v>
      </c>
      <c r="H91" s="76">
        <f>H82+H90</f>
        <v>56.000000000000014</v>
      </c>
      <c r="I91" s="76">
        <f>I82+I90</f>
        <v>113.72000000000001</v>
      </c>
      <c r="J91" s="76">
        <f>J82+J90</f>
        <v>1241.7799999999997</v>
      </c>
      <c r="K91" s="49"/>
      <c r="L91" s="76">
        <f>L82+L90</f>
        <v>163.34</v>
      </c>
    </row>
    <row r="92" spans="1:12" ht="15.75" customHeight="1">
      <c r="A92" s="15">
        <v>1</v>
      </c>
      <c r="B92" s="16">
        <v>6</v>
      </c>
      <c r="C92" s="17" t="s">
        <v>23</v>
      </c>
      <c r="D92" s="126"/>
      <c r="E92" s="94" t="s">
        <v>83</v>
      </c>
      <c r="F92" s="98">
        <v>40</v>
      </c>
      <c r="G92" s="98">
        <v>5.08</v>
      </c>
      <c r="H92" s="98">
        <v>5.08</v>
      </c>
      <c r="I92" s="98">
        <v>4.5999999999999996</v>
      </c>
      <c r="J92" s="106">
        <v>63</v>
      </c>
      <c r="K92" s="98" t="s">
        <v>49</v>
      </c>
      <c r="L92" s="77"/>
    </row>
    <row r="93" spans="1:12" ht="15.75" customHeight="1">
      <c r="A93" s="18"/>
      <c r="B93" s="19"/>
      <c r="C93" s="20"/>
      <c r="D93" s="126"/>
      <c r="E93" s="94" t="s">
        <v>94</v>
      </c>
      <c r="F93" s="98">
        <v>15</v>
      </c>
      <c r="G93" s="98">
        <v>3.5</v>
      </c>
      <c r="H93" s="98">
        <v>4.4000000000000004</v>
      </c>
      <c r="I93" s="98">
        <v>0</v>
      </c>
      <c r="J93" s="106">
        <v>53.7</v>
      </c>
      <c r="K93" s="98" t="s">
        <v>95</v>
      </c>
      <c r="L93" s="77"/>
    </row>
    <row r="94" spans="1:12" ht="15.75" customHeight="1">
      <c r="A94" s="18"/>
      <c r="B94" s="19"/>
      <c r="C94" s="20"/>
      <c r="D94" s="126"/>
      <c r="E94" s="95" t="s">
        <v>98</v>
      </c>
      <c r="F94" s="96">
        <v>10</v>
      </c>
      <c r="G94" s="96">
        <v>0.1</v>
      </c>
      <c r="H94" s="96">
        <v>8.3000000000000007</v>
      </c>
      <c r="I94" s="96">
        <v>0.1</v>
      </c>
      <c r="J94" s="107">
        <v>74.900000000000006</v>
      </c>
      <c r="K94" s="96" t="s">
        <v>49</v>
      </c>
      <c r="L94" s="77"/>
    </row>
    <row r="95" spans="1:12" ht="15.75" customHeight="1">
      <c r="A95" s="18"/>
      <c r="B95" s="19"/>
      <c r="C95" s="20"/>
      <c r="D95" s="78" t="s">
        <v>24</v>
      </c>
      <c r="E95" s="95" t="s">
        <v>82</v>
      </c>
      <c r="F95" s="96">
        <v>200</v>
      </c>
      <c r="G95" s="96">
        <v>4.9000000000000004</v>
      </c>
      <c r="H95" s="96">
        <v>6.9</v>
      </c>
      <c r="I95" s="96">
        <v>24.6</v>
      </c>
      <c r="J95" s="107">
        <v>179.9</v>
      </c>
      <c r="K95" s="96" t="s">
        <v>84</v>
      </c>
      <c r="L95" s="77"/>
    </row>
    <row r="96" spans="1:12" ht="15.75" customHeight="1">
      <c r="A96" s="18"/>
      <c r="B96" s="19"/>
      <c r="C96" s="20"/>
      <c r="D96" s="78" t="s">
        <v>25</v>
      </c>
      <c r="E96" s="95" t="s">
        <v>36</v>
      </c>
      <c r="F96" s="96">
        <v>200</v>
      </c>
      <c r="G96" s="96">
        <v>4.7</v>
      </c>
      <c r="H96" s="96">
        <v>3.5</v>
      </c>
      <c r="I96" s="96">
        <v>12.5</v>
      </c>
      <c r="J96" s="107">
        <v>100.4</v>
      </c>
      <c r="K96" s="96" t="s">
        <v>85</v>
      </c>
      <c r="L96" s="77"/>
    </row>
    <row r="97" spans="1:12" ht="15">
      <c r="A97" s="18"/>
      <c r="B97" s="19"/>
      <c r="C97" s="20"/>
      <c r="D97" s="78" t="s">
        <v>26</v>
      </c>
      <c r="E97" s="95" t="s">
        <v>72</v>
      </c>
      <c r="F97" s="96">
        <v>30</v>
      </c>
      <c r="G97" s="96">
        <v>2.2999999999999998</v>
      </c>
      <c r="H97" s="96">
        <v>0.2</v>
      </c>
      <c r="I97" s="96">
        <v>14.8</v>
      </c>
      <c r="J97" s="107">
        <v>70.3</v>
      </c>
      <c r="K97" s="96" t="s">
        <v>49</v>
      </c>
      <c r="L97" s="77"/>
    </row>
    <row r="98" spans="1:12" ht="15">
      <c r="A98" s="18"/>
      <c r="B98" s="19"/>
      <c r="C98" s="20"/>
      <c r="D98" s="78" t="s">
        <v>27</v>
      </c>
      <c r="E98" s="95" t="s">
        <v>93</v>
      </c>
      <c r="F98" s="102">
        <v>100</v>
      </c>
      <c r="G98" s="101">
        <v>0.9</v>
      </c>
      <c r="H98" s="103">
        <v>0.2</v>
      </c>
      <c r="I98" s="103">
        <v>8.1</v>
      </c>
      <c r="J98" s="103">
        <v>43</v>
      </c>
      <c r="K98" s="96" t="s">
        <v>49</v>
      </c>
      <c r="L98" s="77"/>
    </row>
    <row r="99" spans="1:12" ht="15">
      <c r="A99" s="18"/>
      <c r="B99" s="19"/>
      <c r="C99" s="20"/>
      <c r="D99" s="78"/>
      <c r="E99" s="22"/>
      <c r="F99" s="23"/>
      <c r="G99" s="23"/>
      <c r="H99" s="23"/>
      <c r="I99" s="23"/>
      <c r="J99" s="23"/>
      <c r="K99" s="113"/>
      <c r="L99" s="23"/>
    </row>
    <row r="100" spans="1:12" ht="15">
      <c r="A100" s="25"/>
      <c r="B100" s="26"/>
      <c r="C100" s="27"/>
      <c r="D100" s="28" t="s">
        <v>28</v>
      </c>
      <c r="E100" s="29"/>
      <c r="F100" s="86">
        <f>SUM(F92:F98)</f>
        <v>595</v>
      </c>
      <c r="G100" s="125">
        <f>SUM(G92:G98)</f>
        <v>21.48</v>
      </c>
      <c r="H100" s="125">
        <f>SUM(H92:H98)</f>
        <v>28.58</v>
      </c>
      <c r="I100" s="125">
        <f>SUM(I92:I98)</f>
        <v>64.699999999999989</v>
      </c>
      <c r="J100" s="125">
        <f>SUM(J92:J98)</f>
        <v>585.19999999999993</v>
      </c>
      <c r="K100" s="41"/>
      <c r="L100" s="75">
        <v>81.67</v>
      </c>
    </row>
    <row r="101" spans="1:12" ht="15">
      <c r="A101" s="18">
        <v>1</v>
      </c>
      <c r="B101" s="19">
        <v>6</v>
      </c>
      <c r="C101" s="33" t="s">
        <v>29</v>
      </c>
      <c r="D101" s="67" t="s">
        <v>30</v>
      </c>
      <c r="E101" s="127" t="s">
        <v>96</v>
      </c>
      <c r="F101" s="128">
        <v>200</v>
      </c>
      <c r="G101" s="128">
        <v>5.8</v>
      </c>
      <c r="H101" s="94">
        <v>4.4000000000000004</v>
      </c>
      <c r="I101" s="96">
        <v>15.8</v>
      </c>
      <c r="J101" s="107">
        <v>120.4</v>
      </c>
      <c r="K101" s="129" t="s">
        <v>97</v>
      </c>
      <c r="L101" s="51"/>
    </row>
    <row r="102" spans="1:12" ht="15">
      <c r="A102" s="118"/>
      <c r="B102" s="19"/>
      <c r="C102" s="119"/>
      <c r="D102" s="24" t="s">
        <v>31</v>
      </c>
      <c r="E102" s="95" t="s">
        <v>82</v>
      </c>
      <c r="F102" s="96">
        <v>200</v>
      </c>
      <c r="G102" s="96">
        <v>4.9000000000000004</v>
      </c>
      <c r="H102" s="95">
        <v>6.9</v>
      </c>
      <c r="I102" s="96">
        <v>24.6</v>
      </c>
      <c r="J102" s="107">
        <v>179.9</v>
      </c>
      <c r="K102" s="96" t="s">
        <v>84</v>
      </c>
      <c r="L102" s="51"/>
    </row>
    <row r="103" spans="1:12" ht="15">
      <c r="A103" s="118"/>
      <c r="B103" s="19"/>
      <c r="C103" s="119"/>
      <c r="D103" s="24"/>
      <c r="E103" s="94" t="s">
        <v>83</v>
      </c>
      <c r="F103" s="98">
        <v>40</v>
      </c>
      <c r="G103" s="98">
        <v>5.08</v>
      </c>
      <c r="H103" s="94">
        <v>5.08</v>
      </c>
      <c r="I103" s="98">
        <v>4.5999999999999996</v>
      </c>
      <c r="J103" s="106">
        <v>63</v>
      </c>
      <c r="K103" s="98" t="s">
        <v>49</v>
      </c>
      <c r="L103" s="51"/>
    </row>
    <row r="104" spans="1:12" ht="15">
      <c r="A104" s="118"/>
      <c r="B104" s="19"/>
      <c r="C104" s="119"/>
      <c r="D104" s="24"/>
      <c r="E104" s="94" t="s">
        <v>94</v>
      </c>
      <c r="F104" s="98">
        <v>15</v>
      </c>
      <c r="G104" s="98">
        <v>3.5</v>
      </c>
      <c r="H104" s="94">
        <v>4.4000000000000004</v>
      </c>
      <c r="I104" s="98">
        <v>0</v>
      </c>
      <c r="J104" s="106">
        <v>53.7</v>
      </c>
      <c r="K104" s="98" t="s">
        <v>95</v>
      </c>
      <c r="L104" s="51"/>
    </row>
    <row r="105" spans="1:12" ht="15">
      <c r="A105" s="118"/>
      <c r="B105" s="19"/>
      <c r="C105" s="119"/>
      <c r="D105" s="78" t="s">
        <v>25</v>
      </c>
      <c r="E105" s="95" t="s">
        <v>36</v>
      </c>
      <c r="F105" s="96">
        <v>200</v>
      </c>
      <c r="G105" s="96">
        <v>4.7</v>
      </c>
      <c r="H105" s="95">
        <v>3.5</v>
      </c>
      <c r="I105" s="96">
        <v>12.5</v>
      </c>
      <c r="J105" s="107">
        <v>100.4</v>
      </c>
      <c r="K105" s="96" t="s">
        <v>85</v>
      </c>
      <c r="L105" s="51"/>
    </row>
    <row r="106" spans="1:12" ht="15">
      <c r="A106" s="118"/>
      <c r="B106" s="19"/>
      <c r="C106" s="119"/>
      <c r="D106" s="24" t="s">
        <v>70</v>
      </c>
      <c r="E106" s="95" t="s">
        <v>72</v>
      </c>
      <c r="F106" s="96">
        <v>30</v>
      </c>
      <c r="G106" s="96">
        <v>2.2999999999999998</v>
      </c>
      <c r="H106" s="95">
        <v>0.2</v>
      </c>
      <c r="I106" s="96">
        <v>14.8</v>
      </c>
      <c r="J106" s="107">
        <v>70.3</v>
      </c>
      <c r="K106" s="96" t="s">
        <v>49</v>
      </c>
      <c r="L106" s="51"/>
    </row>
    <row r="107" spans="1:12" ht="15">
      <c r="A107" s="118"/>
      <c r="B107" s="19"/>
      <c r="C107" s="119"/>
      <c r="D107" s="78" t="s">
        <v>27</v>
      </c>
      <c r="E107" s="95" t="s">
        <v>93</v>
      </c>
      <c r="F107" s="102">
        <v>100</v>
      </c>
      <c r="G107" s="101">
        <v>0.9</v>
      </c>
      <c r="H107" s="143">
        <v>0.2</v>
      </c>
      <c r="I107" s="103">
        <v>8.1</v>
      </c>
      <c r="J107" s="103">
        <v>43</v>
      </c>
      <c r="K107" s="96" t="s">
        <v>49</v>
      </c>
      <c r="L107" s="51"/>
    </row>
    <row r="108" spans="1:12" ht="15">
      <c r="A108" s="118"/>
      <c r="B108" s="19"/>
      <c r="C108" s="119"/>
      <c r="D108" s="78"/>
      <c r="E108" s="22"/>
      <c r="F108" s="23"/>
      <c r="G108" s="23"/>
      <c r="H108" s="23"/>
      <c r="I108" s="23"/>
      <c r="J108" s="23"/>
      <c r="K108" s="113"/>
      <c r="L108" s="23"/>
    </row>
    <row r="109" spans="1:12" ht="15">
      <c r="A109" s="118"/>
      <c r="B109" s="19"/>
      <c r="C109" s="119"/>
      <c r="D109" s="28" t="s">
        <v>28</v>
      </c>
      <c r="E109" s="29"/>
      <c r="F109" s="53">
        <f>SUM(F101:F107)</f>
        <v>785</v>
      </c>
      <c r="G109" s="53">
        <f>SUM(G101:G107)</f>
        <v>27.18</v>
      </c>
      <c r="H109" s="42">
        <f>SUM(H101:H107)</f>
        <v>24.68</v>
      </c>
      <c r="I109" s="86">
        <f>SUM(I101:I107)</f>
        <v>80.400000000000006</v>
      </c>
      <c r="J109" s="125">
        <f>SUM(J101:J107)</f>
        <v>630.69999999999993</v>
      </c>
      <c r="K109" s="41"/>
      <c r="L109" s="75">
        <v>81.67</v>
      </c>
    </row>
    <row r="110" spans="1:12" ht="15.75" thickBot="1">
      <c r="A110" s="34">
        <f>A91</f>
        <v>1</v>
      </c>
      <c r="B110" s="35">
        <v>6</v>
      </c>
      <c r="C110" s="170" t="s">
        <v>34</v>
      </c>
      <c r="D110" s="171"/>
      <c r="E110" s="50"/>
      <c r="F110" s="76">
        <v>1480</v>
      </c>
      <c r="G110" s="76">
        <f>G100+G109</f>
        <v>48.66</v>
      </c>
      <c r="H110" s="76">
        <f>H100+H109</f>
        <v>53.26</v>
      </c>
      <c r="I110" s="76">
        <f>I100+I109</f>
        <v>145.1</v>
      </c>
      <c r="J110" s="76">
        <f>J100+J109</f>
        <v>1215.8999999999999</v>
      </c>
      <c r="K110" s="49"/>
      <c r="L110" s="76">
        <v>163.34</v>
      </c>
    </row>
    <row r="111" spans="1:12" ht="15">
      <c r="A111" s="18">
        <v>2</v>
      </c>
      <c r="B111" s="19">
        <v>1</v>
      </c>
      <c r="C111" s="17" t="s">
        <v>23</v>
      </c>
      <c r="D111" s="78" t="s">
        <v>24</v>
      </c>
      <c r="E111" s="94" t="s">
        <v>62</v>
      </c>
      <c r="F111" s="64">
        <v>150</v>
      </c>
      <c r="G111" s="64">
        <v>4.7</v>
      </c>
      <c r="H111" s="64">
        <v>6.2</v>
      </c>
      <c r="I111" s="64">
        <v>26.5</v>
      </c>
      <c r="J111" s="84">
        <v>180.7</v>
      </c>
      <c r="K111" s="64" t="s">
        <v>58</v>
      </c>
      <c r="L111" s="51"/>
    </row>
    <row r="112" spans="1:12" ht="15">
      <c r="A112" s="18"/>
      <c r="B112" s="19"/>
      <c r="C112" s="20"/>
      <c r="D112" s="130"/>
      <c r="E112" s="95" t="s">
        <v>100</v>
      </c>
      <c r="F112" s="96">
        <v>90</v>
      </c>
      <c r="G112" s="96">
        <v>12.6</v>
      </c>
      <c r="H112" s="96">
        <v>16.8</v>
      </c>
      <c r="I112" s="96">
        <v>9.1</v>
      </c>
      <c r="J112" s="96">
        <v>238.9</v>
      </c>
      <c r="K112" s="77"/>
      <c r="L112" s="51"/>
    </row>
    <row r="113" spans="1:12" ht="15">
      <c r="A113" s="18"/>
      <c r="B113" s="19"/>
      <c r="C113" s="20"/>
      <c r="D113" s="130"/>
      <c r="E113" s="95" t="s">
        <v>51</v>
      </c>
      <c r="F113" s="96">
        <v>20</v>
      </c>
      <c r="G113" s="96">
        <v>0.7</v>
      </c>
      <c r="H113" s="96">
        <v>0.5</v>
      </c>
      <c r="I113" s="96">
        <v>1.8</v>
      </c>
      <c r="J113" s="96">
        <v>14.1</v>
      </c>
      <c r="K113" s="77"/>
      <c r="L113" s="51"/>
    </row>
    <row r="114" spans="1:12" ht="15">
      <c r="A114" s="18"/>
      <c r="B114" s="19"/>
      <c r="C114" s="20"/>
      <c r="D114" s="78" t="s">
        <v>25</v>
      </c>
      <c r="E114" s="131" t="s">
        <v>35</v>
      </c>
      <c r="F114" s="132">
        <v>200</v>
      </c>
      <c r="G114" s="132">
        <v>0.2</v>
      </c>
      <c r="H114" s="132">
        <v>0</v>
      </c>
      <c r="I114" s="132">
        <v>6.4</v>
      </c>
      <c r="J114" s="132">
        <v>26.8</v>
      </c>
      <c r="K114" s="77"/>
      <c r="L114" s="51"/>
    </row>
    <row r="115" spans="1:12" ht="15">
      <c r="A115" s="18"/>
      <c r="B115" s="19"/>
      <c r="C115" s="20"/>
      <c r="D115" s="78" t="s">
        <v>26</v>
      </c>
      <c r="E115" s="111" t="s">
        <v>57</v>
      </c>
      <c r="F115" s="112">
        <v>30</v>
      </c>
      <c r="G115" s="112">
        <v>2.2999999999999998</v>
      </c>
      <c r="H115" s="112">
        <v>0.2</v>
      </c>
      <c r="I115" s="112">
        <v>14.8</v>
      </c>
      <c r="J115" s="112">
        <v>70.3</v>
      </c>
      <c r="K115" s="77"/>
      <c r="L115" s="51"/>
    </row>
    <row r="116" spans="1:12" ht="15">
      <c r="A116" s="18"/>
      <c r="B116" s="19"/>
      <c r="C116" s="20"/>
      <c r="D116" s="44" t="s">
        <v>27</v>
      </c>
      <c r="E116" s="68" t="s">
        <v>56</v>
      </c>
      <c r="F116" s="64">
        <v>100</v>
      </c>
      <c r="G116" s="64">
        <v>0.8</v>
      </c>
      <c r="H116" s="64">
        <v>0.2</v>
      </c>
      <c r="I116" s="64">
        <v>7.5</v>
      </c>
      <c r="J116" s="79">
        <v>35</v>
      </c>
      <c r="K116" s="81" t="s">
        <v>49</v>
      </c>
      <c r="L116" s="51"/>
    </row>
    <row r="117" spans="1:12" ht="15">
      <c r="A117" s="18"/>
      <c r="B117" s="19"/>
      <c r="C117" s="20"/>
      <c r="D117" s="2"/>
      <c r="E117" s="22"/>
      <c r="F117" s="23"/>
      <c r="G117" s="23"/>
      <c r="H117" s="23"/>
      <c r="I117" s="23"/>
      <c r="J117" s="23"/>
      <c r="K117" s="113"/>
      <c r="L117" s="23"/>
    </row>
    <row r="118" spans="1:12" ht="15">
      <c r="A118" s="25"/>
      <c r="B118" s="26"/>
      <c r="C118" s="27"/>
      <c r="D118" s="28" t="s">
        <v>28</v>
      </c>
      <c r="E118" s="82"/>
      <c r="F118" s="146">
        <f>SUM(F111:F116)</f>
        <v>590</v>
      </c>
      <c r="G118" s="148">
        <f>SUM(G111:G116)</f>
        <v>21.3</v>
      </c>
      <c r="H118" s="148">
        <f>SUM(H111:H116)</f>
        <v>23.9</v>
      </c>
      <c r="I118" s="148">
        <f>SUM(I111:I116)</f>
        <v>66.099999999999994</v>
      </c>
      <c r="J118" s="148">
        <f>SUM(J111:J116)</f>
        <v>565.80000000000007</v>
      </c>
      <c r="K118" s="117"/>
      <c r="L118" s="75">
        <v>81.67</v>
      </c>
    </row>
    <row r="119" spans="1:12" ht="15">
      <c r="A119" s="31">
        <v>2</v>
      </c>
      <c r="B119" s="32">
        <v>1</v>
      </c>
      <c r="C119" s="33" t="s">
        <v>29</v>
      </c>
      <c r="D119" s="67" t="s">
        <v>30</v>
      </c>
      <c r="E119" s="133" t="s">
        <v>104</v>
      </c>
      <c r="F119" s="98">
        <v>200</v>
      </c>
      <c r="G119" s="98">
        <v>6.7</v>
      </c>
      <c r="H119" s="98">
        <v>4.5999999999999996</v>
      </c>
      <c r="I119" s="98">
        <v>16.3</v>
      </c>
      <c r="J119" s="99">
        <v>133.1</v>
      </c>
      <c r="K119" s="121" t="s">
        <v>102</v>
      </c>
      <c r="L119" s="41"/>
    </row>
    <row r="120" spans="1:12" ht="15">
      <c r="A120" s="18"/>
      <c r="B120" s="19"/>
      <c r="C120" s="20"/>
      <c r="D120" s="24" t="s">
        <v>31</v>
      </c>
      <c r="E120" s="95" t="s">
        <v>62</v>
      </c>
      <c r="F120" s="81">
        <v>150</v>
      </c>
      <c r="G120" s="81">
        <v>4.7</v>
      </c>
      <c r="H120" s="81">
        <v>6.2</v>
      </c>
      <c r="I120" s="81">
        <v>26.5</v>
      </c>
      <c r="J120" s="73">
        <v>180.7</v>
      </c>
      <c r="K120" s="115" t="s">
        <v>58</v>
      </c>
      <c r="L120" s="41"/>
    </row>
    <row r="121" spans="1:12" ht="15">
      <c r="A121" s="18"/>
      <c r="B121" s="19"/>
      <c r="C121" s="20"/>
      <c r="E121" s="95" t="s">
        <v>100</v>
      </c>
      <c r="F121" s="96">
        <v>90</v>
      </c>
      <c r="G121" s="96">
        <v>12.6</v>
      </c>
      <c r="H121" s="96">
        <v>16.8</v>
      </c>
      <c r="I121" s="96">
        <v>9.1</v>
      </c>
      <c r="J121" s="96">
        <v>238.9</v>
      </c>
      <c r="K121" s="152" t="s">
        <v>105</v>
      </c>
      <c r="L121" s="41"/>
    </row>
    <row r="122" spans="1:12" ht="15">
      <c r="A122" s="18"/>
      <c r="B122" s="19"/>
      <c r="C122" s="20"/>
      <c r="D122" s="24"/>
      <c r="E122" s="95" t="s">
        <v>51</v>
      </c>
      <c r="F122" s="96">
        <v>20</v>
      </c>
      <c r="G122" s="96">
        <v>0.7</v>
      </c>
      <c r="H122" s="96">
        <v>0.5</v>
      </c>
      <c r="I122" s="96">
        <v>1.8</v>
      </c>
      <c r="J122" s="96">
        <v>14.1</v>
      </c>
      <c r="K122" s="96" t="s">
        <v>52</v>
      </c>
      <c r="L122" s="41"/>
    </row>
    <row r="123" spans="1:12" ht="15">
      <c r="A123" s="18"/>
      <c r="B123" s="19"/>
      <c r="C123" s="20"/>
      <c r="D123" s="24" t="s">
        <v>33</v>
      </c>
      <c r="E123" s="131" t="s">
        <v>35</v>
      </c>
      <c r="F123" s="132">
        <v>200</v>
      </c>
      <c r="G123" s="132">
        <v>0.2</v>
      </c>
      <c r="H123" s="132">
        <v>0</v>
      </c>
      <c r="I123" s="132">
        <v>6.4</v>
      </c>
      <c r="J123" s="132">
        <v>26.8</v>
      </c>
      <c r="K123" s="96" t="s">
        <v>60</v>
      </c>
      <c r="L123" s="41"/>
    </row>
    <row r="124" spans="1:12" ht="15">
      <c r="A124" s="18"/>
      <c r="B124" s="19"/>
      <c r="C124" s="20"/>
      <c r="D124" s="24" t="s">
        <v>70</v>
      </c>
      <c r="E124" s="111" t="s">
        <v>57</v>
      </c>
      <c r="F124" s="112">
        <v>30</v>
      </c>
      <c r="G124" s="112">
        <v>2.2999999999999998</v>
      </c>
      <c r="H124" s="112">
        <v>0.2</v>
      </c>
      <c r="I124" s="112">
        <v>14.8</v>
      </c>
      <c r="J124" s="112">
        <v>70.3</v>
      </c>
      <c r="K124" s="81" t="s">
        <v>49</v>
      </c>
      <c r="L124" s="41"/>
    </row>
    <row r="125" spans="1:12" ht="15">
      <c r="A125" s="18"/>
      <c r="B125" s="19"/>
      <c r="C125" s="20"/>
      <c r="D125" s="24" t="s">
        <v>27</v>
      </c>
      <c r="E125" s="68" t="s">
        <v>56</v>
      </c>
      <c r="F125" s="64">
        <v>100</v>
      </c>
      <c r="G125" s="64">
        <v>0.8</v>
      </c>
      <c r="H125" s="64">
        <v>0.2</v>
      </c>
      <c r="I125" s="64">
        <v>7.5</v>
      </c>
      <c r="J125" s="79">
        <v>35</v>
      </c>
      <c r="K125" s="81" t="s">
        <v>49</v>
      </c>
      <c r="L125" s="41"/>
    </row>
    <row r="126" spans="1:12" ht="15">
      <c r="A126" s="18"/>
      <c r="B126" s="19"/>
      <c r="C126" s="20"/>
      <c r="D126" s="45"/>
      <c r="E126" s="22"/>
      <c r="F126" s="23"/>
      <c r="G126" s="23"/>
      <c r="H126" s="23"/>
      <c r="I126" s="23"/>
      <c r="J126" s="23"/>
      <c r="K126" s="113"/>
      <c r="L126" s="147"/>
    </row>
    <row r="127" spans="1:12" ht="15">
      <c r="A127" s="25"/>
      <c r="B127" s="26"/>
      <c r="C127" s="27"/>
      <c r="D127" s="28" t="s">
        <v>28</v>
      </c>
      <c r="E127" s="29"/>
      <c r="F127" s="2">
        <f>SUM(F119:F125)</f>
        <v>790</v>
      </c>
      <c r="G127" s="2">
        <f>SUM(G119:G125)</f>
        <v>28</v>
      </c>
      <c r="H127" s="2">
        <f>SUM(H119:H125)</f>
        <v>28.5</v>
      </c>
      <c r="I127" s="2">
        <f>SUM(I119:I125)</f>
        <v>82.399999999999991</v>
      </c>
      <c r="J127" s="2">
        <f>SUM(J119:J125)</f>
        <v>698.89999999999986</v>
      </c>
      <c r="K127" s="104"/>
      <c r="L127" s="75">
        <v>81.67</v>
      </c>
    </row>
    <row r="128" spans="1:12" ht="15.75" thickBot="1">
      <c r="A128" s="34">
        <v>2</v>
      </c>
      <c r="B128" s="35">
        <v>1</v>
      </c>
      <c r="C128" s="170" t="s">
        <v>34</v>
      </c>
      <c r="D128" s="176"/>
      <c r="E128" s="50"/>
      <c r="F128" s="76">
        <v>1380</v>
      </c>
      <c r="G128" s="76">
        <v>49.3</v>
      </c>
      <c r="H128" s="76">
        <v>52.4</v>
      </c>
      <c r="I128" s="76">
        <v>148.5</v>
      </c>
      <c r="J128" s="76">
        <v>1264.7</v>
      </c>
      <c r="K128" s="49"/>
      <c r="L128" s="76">
        <f>L118+L127</f>
        <v>163.34</v>
      </c>
    </row>
    <row r="129" spans="1:12" ht="15">
      <c r="A129" s="38">
        <v>2</v>
      </c>
      <c r="B129" s="19">
        <v>2</v>
      </c>
      <c r="C129" s="17" t="s">
        <v>23</v>
      </c>
      <c r="D129" s="149" t="s">
        <v>24</v>
      </c>
      <c r="E129" s="94" t="s">
        <v>107</v>
      </c>
      <c r="F129" s="98">
        <v>150</v>
      </c>
      <c r="G129" s="98">
        <v>8.1999999999999993</v>
      </c>
      <c r="H129" s="98">
        <v>6.3</v>
      </c>
      <c r="I129" s="98">
        <v>35.9</v>
      </c>
      <c r="J129" s="98">
        <v>233.7</v>
      </c>
      <c r="K129" s="89" t="s">
        <v>46</v>
      </c>
      <c r="L129" s="54"/>
    </row>
    <row r="130" spans="1:12" ht="15">
      <c r="A130" s="38"/>
      <c r="B130" s="19"/>
      <c r="C130" s="20"/>
      <c r="D130" s="110"/>
      <c r="E130" s="95" t="s">
        <v>108</v>
      </c>
      <c r="F130" s="96">
        <v>90</v>
      </c>
      <c r="G130" s="96">
        <v>12.6</v>
      </c>
      <c r="H130" s="96">
        <v>16.8</v>
      </c>
      <c r="I130" s="96">
        <v>9.1</v>
      </c>
      <c r="J130" s="96">
        <v>238.9</v>
      </c>
      <c r="K130" s="89" t="s">
        <v>106</v>
      </c>
      <c r="L130" s="54"/>
    </row>
    <row r="131" spans="1:12" ht="15">
      <c r="A131" s="38"/>
      <c r="B131" s="19"/>
      <c r="C131" s="20"/>
      <c r="D131" s="2"/>
      <c r="E131" s="95" t="s">
        <v>51</v>
      </c>
      <c r="F131" s="96">
        <v>20</v>
      </c>
      <c r="G131" s="96">
        <v>0.7</v>
      </c>
      <c r="H131" s="96">
        <v>0.5</v>
      </c>
      <c r="I131" s="96">
        <v>1.8</v>
      </c>
      <c r="J131" s="96">
        <v>14.1</v>
      </c>
      <c r="K131" s="96" t="s">
        <v>52</v>
      </c>
      <c r="L131" s="54"/>
    </row>
    <row r="132" spans="1:12" ht="15">
      <c r="A132" s="38"/>
      <c r="B132" s="19"/>
      <c r="C132" s="20"/>
      <c r="D132" s="44" t="s">
        <v>25</v>
      </c>
      <c r="E132" s="86" t="s">
        <v>35</v>
      </c>
      <c r="F132" s="150">
        <v>200</v>
      </c>
      <c r="G132" s="150">
        <v>0.2</v>
      </c>
      <c r="H132" s="150">
        <v>0</v>
      </c>
      <c r="I132" s="150">
        <v>6.4</v>
      </c>
      <c r="J132" s="150">
        <v>26.8</v>
      </c>
      <c r="K132" s="96" t="s">
        <v>60</v>
      </c>
      <c r="L132" s="54"/>
    </row>
    <row r="133" spans="1:12" ht="15">
      <c r="A133" s="38"/>
      <c r="B133" s="19"/>
      <c r="C133" s="20"/>
      <c r="D133" s="24" t="s">
        <v>70</v>
      </c>
      <c r="E133" s="94" t="s">
        <v>57</v>
      </c>
      <c r="F133" s="98">
        <v>30</v>
      </c>
      <c r="G133" s="98">
        <v>2.2999999999999998</v>
      </c>
      <c r="H133" s="98">
        <v>0.2</v>
      </c>
      <c r="I133" s="98">
        <v>14.8</v>
      </c>
      <c r="J133" s="98">
        <v>70.3</v>
      </c>
      <c r="K133" s="81" t="s">
        <v>49</v>
      </c>
      <c r="L133" s="54"/>
    </row>
    <row r="134" spans="1:12" ht="15">
      <c r="A134" s="38"/>
      <c r="B134" s="19"/>
      <c r="C134" s="20"/>
      <c r="D134" s="24" t="s">
        <v>27</v>
      </c>
      <c r="E134" s="62" t="s">
        <v>43</v>
      </c>
      <c r="F134" s="90">
        <v>150</v>
      </c>
      <c r="G134" s="90">
        <v>0.4</v>
      </c>
      <c r="H134" s="90">
        <v>0.4</v>
      </c>
      <c r="I134" s="90">
        <v>9.8000000000000007</v>
      </c>
      <c r="J134" s="62">
        <v>47</v>
      </c>
      <c r="K134" s="81" t="s">
        <v>49</v>
      </c>
      <c r="L134" s="54"/>
    </row>
    <row r="135" spans="1:12" ht="15">
      <c r="A135" s="38"/>
      <c r="B135" s="19"/>
      <c r="C135" s="20"/>
      <c r="D135" s="45"/>
      <c r="E135" s="22"/>
      <c r="F135" s="23"/>
      <c r="G135" s="23"/>
      <c r="H135" s="23"/>
      <c r="I135" s="23"/>
      <c r="J135" s="23"/>
      <c r="K135" s="23"/>
      <c r="L135" s="151"/>
    </row>
    <row r="136" spans="1:12" ht="15">
      <c r="A136" s="39"/>
      <c r="B136" s="26"/>
      <c r="C136" s="27"/>
      <c r="D136" s="28" t="s">
        <v>28</v>
      </c>
      <c r="E136" s="59"/>
      <c r="F136" s="115">
        <f>SUM(F129:F135)</f>
        <v>640</v>
      </c>
      <c r="G136" s="115">
        <f>SUM(G129:G135)</f>
        <v>24.399999999999995</v>
      </c>
      <c r="H136" s="115">
        <f>SUM(H129:H135)</f>
        <v>24.2</v>
      </c>
      <c r="I136" s="115">
        <f t="shared" ref="I136:J136" si="0">SUM(I129:I135)</f>
        <v>77.8</v>
      </c>
      <c r="J136" s="115">
        <f t="shared" si="0"/>
        <v>630.79999999999995</v>
      </c>
      <c r="K136" s="30"/>
      <c r="L136" s="75">
        <v>81.67</v>
      </c>
    </row>
    <row r="137" spans="1:12" ht="15">
      <c r="A137" s="38"/>
      <c r="B137" s="19"/>
      <c r="C137" s="20"/>
      <c r="D137" s="67" t="s">
        <v>30</v>
      </c>
      <c r="E137" s="94" t="s">
        <v>132</v>
      </c>
      <c r="F137" s="98">
        <v>200</v>
      </c>
      <c r="G137" s="98">
        <v>5.8</v>
      </c>
      <c r="H137" s="99">
        <v>3.6</v>
      </c>
      <c r="I137" s="99">
        <v>12</v>
      </c>
      <c r="J137" s="99">
        <v>112</v>
      </c>
      <c r="K137" s="53" t="s">
        <v>97</v>
      </c>
      <c r="L137" s="77"/>
    </row>
    <row r="138" spans="1:12" ht="15">
      <c r="A138" s="38"/>
      <c r="B138" s="19"/>
      <c r="C138" s="20"/>
      <c r="D138" s="24" t="s">
        <v>31</v>
      </c>
      <c r="E138" s="95" t="s">
        <v>107</v>
      </c>
      <c r="F138" s="96">
        <v>150</v>
      </c>
      <c r="G138" s="96">
        <v>8.1999999999999993</v>
      </c>
      <c r="H138" s="96">
        <v>6.3</v>
      </c>
      <c r="I138" s="96">
        <v>35.9</v>
      </c>
      <c r="J138" s="96">
        <v>233.7</v>
      </c>
      <c r="K138" s="89" t="s">
        <v>46</v>
      </c>
      <c r="L138" s="41"/>
    </row>
    <row r="139" spans="1:12" ht="15">
      <c r="A139" s="38"/>
      <c r="B139" s="19"/>
      <c r="C139" s="20"/>
      <c r="D139" s="2"/>
      <c r="E139" s="95" t="s">
        <v>108</v>
      </c>
      <c r="F139" s="96">
        <v>90</v>
      </c>
      <c r="G139" s="96">
        <v>12.6</v>
      </c>
      <c r="H139" s="96">
        <v>16.8</v>
      </c>
      <c r="I139" s="96">
        <v>9.1</v>
      </c>
      <c r="J139" s="96">
        <v>238.9</v>
      </c>
      <c r="K139" s="89" t="s">
        <v>106</v>
      </c>
      <c r="L139" s="41"/>
    </row>
    <row r="140" spans="1:12" ht="15">
      <c r="A140" s="38"/>
      <c r="B140" s="19"/>
      <c r="C140" s="20"/>
      <c r="D140" s="24"/>
      <c r="E140" s="95" t="s">
        <v>51</v>
      </c>
      <c r="F140" s="96">
        <v>20</v>
      </c>
      <c r="G140" s="96">
        <v>0.7</v>
      </c>
      <c r="H140" s="96">
        <v>0.5</v>
      </c>
      <c r="I140" s="96">
        <v>1.8</v>
      </c>
      <c r="J140" s="96">
        <v>14.1</v>
      </c>
      <c r="K140" s="96" t="s">
        <v>52</v>
      </c>
      <c r="L140" s="41"/>
    </row>
    <row r="141" spans="1:12" ht="15">
      <c r="A141" s="38"/>
      <c r="B141" s="19"/>
      <c r="C141" s="20"/>
      <c r="D141" s="44" t="s">
        <v>25</v>
      </c>
      <c r="E141" s="86" t="s">
        <v>35</v>
      </c>
      <c r="F141" s="150">
        <v>200</v>
      </c>
      <c r="G141" s="150">
        <v>0.2</v>
      </c>
      <c r="H141" s="150">
        <v>0</v>
      </c>
      <c r="I141" s="150">
        <v>6.4</v>
      </c>
      <c r="J141" s="150">
        <v>26.8</v>
      </c>
      <c r="K141" s="96" t="s">
        <v>60</v>
      </c>
      <c r="L141" s="41"/>
    </row>
    <row r="142" spans="1:12" ht="15">
      <c r="A142" s="38"/>
      <c r="B142" s="19"/>
      <c r="C142" s="20"/>
      <c r="D142" s="24" t="s">
        <v>70</v>
      </c>
      <c r="E142" s="94" t="s">
        <v>57</v>
      </c>
      <c r="F142" s="98">
        <v>30</v>
      </c>
      <c r="G142" s="98">
        <v>2.2999999999999998</v>
      </c>
      <c r="H142" s="98">
        <v>0.2</v>
      </c>
      <c r="I142" s="98">
        <v>14.8</v>
      </c>
      <c r="J142" s="98">
        <v>70.3</v>
      </c>
      <c r="K142" s="81" t="s">
        <v>49</v>
      </c>
      <c r="L142" s="41"/>
    </row>
    <row r="143" spans="1:12" ht="15">
      <c r="A143" s="38"/>
      <c r="B143" s="19"/>
      <c r="C143" s="20"/>
      <c r="D143" s="45"/>
      <c r="E143" s="62" t="s">
        <v>43</v>
      </c>
      <c r="F143" s="90">
        <v>150</v>
      </c>
      <c r="G143" s="90">
        <v>0.4</v>
      </c>
      <c r="H143" s="90">
        <v>0.4</v>
      </c>
      <c r="I143" s="90">
        <v>9.8000000000000007</v>
      </c>
      <c r="J143" s="62">
        <v>47</v>
      </c>
      <c r="K143" s="81" t="s">
        <v>49</v>
      </c>
      <c r="L143" s="41"/>
    </row>
    <row r="144" spans="1:12" ht="15">
      <c r="A144" s="38"/>
      <c r="B144" s="19"/>
      <c r="C144" s="20"/>
      <c r="D144" s="45"/>
      <c r="E144" s="22"/>
      <c r="F144" s="23"/>
      <c r="G144" s="23"/>
      <c r="H144" s="23"/>
      <c r="I144" s="23"/>
      <c r="J144" s="23"/>
      <c r="K144" s="23"/>
      <c r="L144" s="151"/>
    </row>
    <row r="145" spans="1:12" ht="15">
      <c r="A145" s="39"/>
      <c r="B145" s="26"/>
      <c r="C145" s="27"/>
      <c r="D145" s="28" t="s">
        <v>28</v>
      </c>
      <c r="E145" s="29"/>
      <c r="F145" s="75">
        <f>SUM(F137:F144)</f>
        <v>840</v>
      </c>
      <c r="G145" s="75">
        <f>SUM(G137:G144)</f>
        <v>30.2</v>
      </c>
      <c r="H145" s="75">
        <f>SUM(H137:H144)</f>
        <v>27.8</v>
      </c>
      <c r="I145" s="75">
        <f>SUM(I137:I144)</f>
        <v>89.8</v>
      </c>
      <c r="J145" s="75">
        <f>SUM(J137:J144)</f>
        <v>742.8</v>
      </c>
      <c r="K145" s="30"/>
      <c r="L145" s="75">
        <v>81.67</v>
      </c>
    </row>
    <row r="146" spans="1:12" ht="15.75" thickBot="1">
      <c r="A146" s="40">
        <f>A129</f>
        <v>2</v>
      </c>
      <c r="B146" s="40">
        <f>B129</f>
        <v>2</v>
      </c>
      <c r="C146" s="170" t="s">
        <v>34</v>
      </c>
      <c r="D146" s="176"/>
      <c r="E146" s="36"/>
      <c r="F146" s="153">
        <f>F136+F145</f>
        <v>1480</v>
      </c>
      <c r="G146" s="153">
        <f>G136+G145</f>
        <v>54.599999999999994</v>
      </c>
      <c r="H146" s="153">
        <f>H136+H145</f>
        <v>52</v>
      </c>
      <c r="I146" s="153">
        <f>I136+I145</f>
        <v>167.6</v>
      </c>
      <c r="J146" s="153">
        <f>J136+J145</f>
        <v>1373.6</v>
      </c>
      <c r="K146" s="37"/>
      <c r="L146" s="153">
        <f>L136+L145</f>
        <v>163.34</v>
      </c>
    </row>
    <row r="147" spans="1:12" ht="15">
      <c r="A147" s="15">
        <v>2</v>
      </c>
      <c r="B147" s="16">
        <v>3</v>
      </c>
      <c r="C147" s="17" t="s">
        <v>23</v>
      </c>
      <c r="D147" s="154" t="s">
        <v>24</v>
      </c>
      <c r="E147" s="120" t="s">
        <v>109</v>
      </c>
      <c r="F147" s="97">
        <v>150</v>
      </c>
      <c r="G147" s="97">
        <v>3.6</v>
      </c>
      <c r="H147" s="97">
        <v>4.8</v>
      </c>
      <c r="I147" s="97">
        <v>36.4</v>
      </c>
      <c r="J147" s="97">
        <v>203.5</v>
      </c>
      <c r="K147" s="157" t="s">
        <v>114</v>
      </c>
      <c r="L147" s="155"/>
    </row>
    <row r="148" spans="1:12" ht="15">
      <c r="A148" s="18"/>
      <c r="B148" s="19"/>
      <c r="C148" s="20"/>
      <c r="D148" s="2"/>
      <c r="E148" s="95" t="s">
        <v>113</v>
      </c>
      <c r="F148" s="96">
        <v>90</v>
      </c>
      <c r="G148" s="96">
        <v>20.3</v>
      </c>
      <c r="H148" s="96">
        <v>15.3</v>
      </c>
      <c r="I148" s="96">
        <v>0</v>
      </c>
      <c r="J148" s="96">
        <v>219.6</v>
      </c>
      <c r="K148" s="129" t="s">
        <v>86</v>
      </c>
      <c r="L148" s="77"/>
    </row>
    <row r="149" spans="1:12" ht="15">
      <c r="A149" s="18"/>
      <c r="B149" s="19"/>
      <c r="C149" s="20"/>
      <c r="E149" s="95" t="s">
        <v>110</v>
      </c>
      <c r="F149" s="96">
        <v>20</v>
      </c>
      <c r="G149" s="96">
        <v>0.3</v>
      </c>
      <c r="H149" s="96">
        <v>1.6</v>
      </c>
      <c r="I149" s="96">
        <v>0.7</v>
      </c>
      <c r="J149" s="96">
        <v>18.600000000000001</v>
      </c>
      <c r="K149" s="129" t="s">
        <v>115</v>
      </c>
      <c r="L149" s="77"/>
    </row>
    <row r="150" spans="1:12" ht="15.75" customHeight="1">
      <c r="A150" s="18"/>
      <c r="B150" s="19"/>
      <c r="C150" s="20"/>
      <c r="D150" s="67" t="s">
        <v>25</v>
      </c>
      <c r="E150" s="95" t="s">
        <v>118</v>
      </c>
      <c r="F150" s="96">
        <v>215</v>
      </c>
      <c r="G150" s="96">
        <v>0.3</v>
      </c>
      <c r="H150" s="96">
        <v>0.1</v>
      </c>
      <c r="I150" s="96">
        <v>7.1</v>
      </c>
      <c r="J150" s="96">
        <v>30</v>
      </c>
      <c r="K150" s="129" t="s">
        <v>116</v>
      </c>
      <c r="L150" s="77"/>
    </row>
    <row r="151" spans="1:12" ht="15">
      <c r="A151" s="18"/>
      <c r="B151" s="19"/>
      <c r="C151" s="20"/>
      <c r="D151" s="67" t="s">
        <v>26</v>
      </c>
      <c r="E151" s="95" t="s">
        <v>72</v>
      </c>
      <c r="F151" s="98">
        <v>30</v>
      </c>
      <c r="G151" s="98">
        <v>2.2999999999999998</v>
      </c>
      <c r="H151" s="98">
        <v>0.2</v>
      </c>
      <c r="I151" s="98">
        <v>14.8</v>
      </c>
      <c r="J151" s="98">
        <v>70.3</v>
      </c>
      <c r="K151" s="81" t="s">
        <v>49</v>
      </c>
      <c r="L151" s="77"/>
    </row>
    <row r="152" spans="1:12" ht="15">
      <c r="A152" s="18"/>
      <c r="B152" s="19"/>
      <c r="C152" s="20"/>
      <c r="D152" s="67" t="s">
        <v>111</v>
      </c>
      <c r="E152" s="95" t="s">
        <v>112</v>
      </c>
      <c r="F152" s="96">
        <v>60</v>
      </c>
      <c r="G152" s="96">
        <v>0.5</v>
      </c>
      <c r="H152" s="96">
        <v>0.1</v>
      </c>
      <c r="I152" s="96">
        <v>1.5</v>
      </c>
      <c r="J152" s="96">
        <v>8.5</v>
      </c>
      <c r="K152" s="129" t="s">
        <v>117</v>
      </c>
      <c r="L152" s="77"/>
    </row>
    <row r="153" spans="1:12" ht="15">
      <c r="A153" s="18"/>
      <c r="B153" s="19"/>
      <c r="C153" s="20"/>
      <c r="D153" s="67"/>
      <c r="E153" s="22"/>
      <c r="F153" s="23"/>
      <c r="G153" s="23"/>
      <c r="H153" s="23"/>
      <c r="I153" s="23"/>
      <c r="J153" s="23"/>
      <c r="K153" s="23"/>
      <c r="L153" s="151"/>
    </row>
    <row r="154" spans="1:12" ht="15">
      <c r="A154" s="25"/>
      <c r="B154" s="26"/>
      <c r="C154" s="27"/>
      <c r="D154" s="28" t="s">
        <v>28</v>
      </c>
      <c r="E154" s="144"/>
      <c r="F154" s="156">
        <f>SUM(F147:F152)</f>
        <v>565</v>
      </c>
      <c r="G154" s="156">
        <f>SUM(G147:G152)</f>
        <v>27.300000000000004</v>
      </c>
      <c r="H154" s="156">
        <f>SUM(H147:H152)</f>
        <v>22.100000000000005</v>
      </c>
      <c r="I154" s="156">
        <f>SUM(I147:I152)</f>
        <v>60.5</v>
      </c>
      <c r="J154" s="156">
        <f>SUM(J147:J152)</f>
        <v>550.5</v>
      </c>
      <c r="K154" s="30"/>
      <c r="L154" s="75">
        <v>81.67</v>
      </c>
    </row>
    <row r="155" spans="1:12" ht="15">
      <c r="A155" s="31">
        <f>A147</f>
        <v>2</v>
      </c>
      <c r="B155" s="32">
        <f>B147</f>
        <v>3</v>
      </c>
      <c r="C155" s="33" t="s">
        <v>29</v>
      </c>
      <c r="D155" s="24" t="s">
        <v>30</v>
      </c>
      <c r="E155" s="159" t="s">
        <v>119</v>
      </c>
      <c r="F155" s="129">
        <v>200</v>
      </c>
      <c r="G155" s="129">
        <v>5.9</v>
      </c>
      <c r="H155" s="129">
        <v>6.1</v>
      </c>
      <c r="I155" s="129">
        <v>10.1</v>
      </c>
      <c r="J155" s="129">
        <v>118.4</v>
      </c>
      <c r="K155" s="129" t="s">
        <v>120</v>
      </c>
      <c r="L155" s="77"/>
    </row>
    <row r="156" spans="1:12" ht="15">
      <c r="A156" s="18"/>
      <c r="B156" s="19"/>
      <c r="C156" s="20"/>
      <c r="D156" s="24" t="s">
        <v>31</v>
      </c>
      <c r="E156" s="95" t="s">
        <v>109</v>
      </c>
      <c r="F156" s="96">
        <v>150</v>
      </c>
      <c r="G156" s="96">
        <v>3.6</v>
      </c>
      <c r="H156" s="96">
        <v>4.8</v>
      </c>
      <c r="I156" s="96">
        <v>36.4</v>
      </c>
      <c r="J156" s="96">
        <v>203.5</v>
      </c>
      <c r="K156" s="128" t="s">
        <v>114</v>
      </c>
      <c r="L156" s="41"/>
    </row>
    <row r="157" spans="1:12" ht="15">
      <c r="A157" s="18"/>
      <c r="B157" s="19"/>
      <c r="C157" s="20"/>
      <c r="D157" s="2"/>
      <c r="E157" s="95" t="s">
        <v>113</v>
      </c>
      <c r="F157" s="96">
        <v>90</v>
      </c>
      <c r="G157" s="96">
        <v>20.3</v>
      </c>
      <c r="H157" s="96">
        <v>15.3</v>
      </c>
      <c r="I157" s="96">
        <v>0</v>
      </c>
      <c r="J157" s="96">
        <v>219.6</v>
      </c>
      <c r="K157" s="129" t="s">
        <v>86</v>
      </c>
      <c r="L157" s="41"/>
    </row>
    <row r="158" spans="1:12" ht="15">
      <c r="A158" s="18"/>
      <c r="B158" s="19"/>
      <c r="C158" s="20"/>
      <c r="D158" s="24"/>
      <c r="E158" s="95" t="s">
        <v>110</v>
      </c>
      <c r="F158" s="96">
        <v>20</v>
      </c>
      <c r="G158" s="96">
        <v>0.3</v>
      </c>
      <c r="H158" s="96">
        <v>1.6</v>
      </c>
      <c r="I158" s="96">
        <v>0.7</v>
      </c>
      <c r="J158" s="96">
        <v>18.600000000000001</v>
      </c>
      <c r="K158" s="129" t="s">
        <v>115</v>
      </c>
      <c r="L158" s="41"/>
    </row>
    <row r="159" spans="1:12" ht="15">
      <c r="A159" s="18"/>
      <c r="B159" s="19"/>
      <c r="C159" s="20"/>
      <c r="D159" s="67" t="s">
        <v>25</v>
      </c>
      <c r="E159" s="95" t="s">
        <v>118</v>
      </c>
      <c r="F159" s="96">
        <v>215</v>
      </c>
      <c r="G159" s="96">
        <v>0.3</v>
      </c>
      <c r="H159" s="96">
        <v>0.1</v>
      </c>
      <c r="I159" s="96">
        <v>7.1</v>
      </c>
      <c r="J159" s="96">
        <v>30</v>
      </c>
      <c r="K159" s="129" t="s">
        <v>116</v>
      </c>
      <c r="L159" s="41"/>
    </row>
    <row r="160" spans="1:12" ht="15">
      <c r="A160" s="18"/>
      <c r="B160" s="19"/>
      <c r="C160" s="20"/>
      <c r="D160" s="67" t="s">
        <v>26</v>
      </c>
      <c r="E160" s="95" t="s">
        <v>72</v>
      </c>
      <c r="F160" s="98">
        <v>30</v>
      </c>
      <c r="G160" s="98">
        <v>2.2999999999999998</v>
      </c>
      <c r="H160" s="98">
        <v>0.2</v>
      </c>
      <c r="I160" s="98">
        <v>14.8</v>
      </c>
      <c r="J160" s="98">
        <v>70.3</v>
      </c>
      <c r="K160" s="81" t="s">
        <v>49</v>
      </c>
      <c r="L160" s="41"/>
    </row>
    <row r="161" spans="1:12" ht="15">
      <c r="A161" s="18"/>
      <c r="B161" s="19"/>
      <c r="C161" s="20"/>
      <c r="D161" s="67" t="s">
        <v>111</v>
      </c>
      <c r="E161" s="95" t="s">
        <v>112</v>
      </c>
      <c r="F161" s="96">
        <v>60</v>
      </c>
      <c r="G161" s="96">
        <v>0.5</v>
      </c>
      <c r="H161" s="96">
        <v>0.1</v>
      </c>
      <c r="I161" s="96">
        <v>1.5</v>
      </c>
      <c r="J161" s="96">
        <v>8.5</v>
      </c>
      <c r="K161" s="129" t="s">
        <v>117</v>
      </c>
      <c r="L161" s="41"/>
    </row>
    <row r="162" spans="1:12" ht="15">
      <c r="A162" s="18"/>
      <c r="B162" s="19"/>
      <c r="C162" s="20"/>
      <c r="D162" s="45"/>
      <c r="E162" s="22"/>
      <c r="F162" s="23"/>
      <c r="G162" s="23"/>
      <c r="H162" s="23"/>
      <c r="I162" s="23"/>
      <c r="J162" s="23"/>
      <c r="K162" s="113"/>
      <c r="L162" s="23"/>
    </row>
    <row r="163" spans="1:12" ht="15">
      <c r="A163" s="25"/>
      <c r="B163" s="26"/>
      <c r="C163" s="27"/>
      <c r="D163" s="28" t="s">
        <v>28</v>
      </c>
      <c r="E163" s="29"/>
      <c r="F163" s="75">
        <f>SUM(F155:F162)</f>
        <v>765</v>
      </c>
      <c r="G163" s="75">
        <f>SUM(G155:G162)</f>
        <v>33.200000000000003</v>
      </c>
      <c r="H163" s="75">
        <f>SUM(H155:H162)</f>
        <v>28.200000000000003</v>
      </c>
      <c r="I163" s="75">
        <f>SUM(I155:I162)</f>
        <v>70.600000000000009</v>
      </c>
      <c r="J163" s="75">
        <f>SUM(J155:J162)</f>
        <v>668.9</v>
      </c>
      <c r="K163" s="104"/>
      <c r="L163" s="75">
        <v>81.67</v>
      </c>
    </row>
    <row r="164" spans="1:12" ht="15.75" thickBot="1">
      <c r="A164" s="34">
        <f>A147</f>
        <v>2</v>
      </c>
      <c r="B164" s="35">
        <f>B147</f>
        <v>3</v>
      </c>
      <c r="C164" s="170" t="s">
        <v>34</v>
      </c>
      <c r="D164" s="176"/>
      <c r="E164" s="36"/>
      <c r="F164" s="153">
        <f>F154+F163</f>
        <v>1330</v>
      </c>
      <c r="G164" s="153">
        <f>G154+G163</f>
        <v>60.500000000000007</v>
      </c>
      <c r="H164" s="153">
        <f>H154+H163</f>
        <v>50.300000000000011</v>
      </c>
      <c r="I164" s="153">
        <f>I154+I163</f>
        <v>131.10000000000002</v>
      </c>
      <c r="J164" s="153">
        <f>J154+J163</f>
        <v>1219.4000000000001</v>
      </c>
      <c r="K164" s="37"/>
      <c r="L164" s="153">
        <f>L154+L163</f>
        <v>163.34</v>
      </c>
    </row>
    <row r="165" spans="1:12" ht="15">
      <c r="A165" s="15">
        <v>2</v>
      </c>
      <c r="B165" s="16">
        <v>4</v>
      </c>
      <c r="C165" s="17" t="s">
        <v>23</v>
      </c>
      <c r="D165" s="149" t="s">
        <v>24</v>
      </c>
      <c r="E165" s="120" t="s">
        <v>71</v>
      </c>
      <c r="F165" s="97">
        <v>150</v>
      </c>
      <c r="G165" s="97">
        <v>3.1</v>
      </c>
      <c r="H165" s="97">
        <v>5.3</v>
      </c>
      <c r="I165" s="97">
        <v>19.8</v>
      </c>
      <c r="J165" s="123">
        <v>139.4</v>
      </c>
      <c r="K165" s="97" t="s">
        <v>74</v>
      </c>
      <c r="L165" s="43"/>
    </row>
    <row r="166" spans="1:12" ht="15">
      <c r="A166" s="18"/>
      <c r="B166" s="19"/>
      <c r="C166" s="20"/>
      <c r="D166" s="2"/>
      <c r="E166" s="95" t="s">
        <v>122</v>
      </c>
      <c r="F166" s="96">
        <v>90</v>
      </c>
      <c r="G166" s="96">
        <v>13</v>
      </c>
      <c r="H166" s="96">
        <v>9</v>
      </c>
      <c r="I166" s="96">
        <v>5.0999999999999996</v>
      </c>
      <c r="J166" s="107">
        <v>154.1</v>
      </c>
      <c r="K166" s="96" t="s">
        <v>123</v>
      </c>
      <c r="L166" s="43"/>
    </row>
    <row r="167" spans="1:12" ht="15">
      <c r="A167" s="18"/>
      <c r="B167" s="19"/>
      <c r="C167" s="20"/>
      <c r="D167" s="78" t="s">
        <v>25</v>
      </c>
      <c r="E167" s="95" t="s">
        <v>121</v>
      </c>
      <c r="F167" s="96">
        <v>200</v>
      </c>
      <c r="G167" s="96">
        <v>0.6</v>
      </c>
      <c r="H167" s="96">
        <v>0</v>
      </c>
      <c r="I167" s="96">
        <v>22.7</v>
      </c>
      <c r="J167" s="107">
        <v>93.2</v>
      </c>
      <c r="K167" s="96" t="s">
        <v>124</v>
      </c>
      <c r="L167" s="43"/>
    </row>
    <row r="168" spans="1:12" ht="15">
      <c r="A168" s="18"/>
      <c r="B168" s="19"/>
      <c r="C168" s="20"/>
      <c r="D168" s="78" t="s">
        <v>26</v>
      </c>
      <c r="E168" s="95" t="s">
        <v>72</v>
      </c>
      <c r="F168" s="96">
        <v>30</v>
      </c>
      <c r="G168" s="96">
        <v>2.2999999999999998</v>
      </c>
      <c r="H168" s="96">
        <v>0.2</v>
      </c>
      <c r="I168" s="96">
        <v>14.8</v>
      </c>
      <c r="J168" s="107">
        <v>70.3</v>
      </c>
      <c r="K168" s="96" t="s">
        <v>49</v>
      </c>
      <c r="L168" s="43"/>
    </row>
    <row r="169" spans="1:12" ht="15">
      <c r="A169" s="18"/>
      <c r="B169" s="19"/>
      <c r="C169" s="20"/>
      <c r="D169" s="110" t="s">
        <v>27</v>
      </c>
      <c r="E169" s="95" t="s">
        <v>92</v>
      </c>
      <c r="F169" s="102">
        <v>100</v>
      </c>
      <c r="G169" s="101">
        <v>1.5</v>
      </c>
      <c r="H169" s="103">
        <v>0.5</v>
      </c>
      <c r="I169" s="103">
        <v>21</v>
      </c>
      <c r="J169" s="108">
        <v>96</v>
      </c>
      <c r="K169" s="96" t="s">
        <v>49</v>
      </c>
      <c r="L169" s="43"/>
    </row>
    <row r="170" spans="1:12" ht="15">
      <c r="A170" s="18"/>
      <c r="B170" s="19"/>
      <c r="C170" s="20"/>
      <c r="D170" s="45"/>
      <c r="E170" s="160"/>
      <c r="F170" s="147"/>
      <c r="G170" s="147"/>
      <c r="H170" s="147"/>
      <c r="I170" s="147"/>
      <c r="J170" s="147"/>
      <c r="K170" s="147"/>
      <c r="L170" s="151"/>
    </row>
    <row r="171" spans="1:12" ht="15">
      <c r="A171" s="25"/>
      <c r="B171" s="26"/>
      <c r="C171" s="27"/>
      <c r="D171" s="28" t="s">
        <v>28</v>
      </c>
      <c r="E171" s="161"/>
      <c r="F171" s="162">
        <f>SUM(F165:F170)</f>
        <v>570</v>
      </c>
      <c r="G171" s="162">
        <f>SUM(G165:G170)</f>
        <v>20.500000000000004</v>
      </c>
      <c r="H171" s="162">
        <f>SUM(H165:H170)</f>
        <v>15</v>
      </c>
      <c r="I171" s="162">
        <f>SUM(I165:I170)</f>
        <v>83.399999999999991</v>
      </c>
      <c r="J171" s="162">
        <f>SUM(J165:J170)</f>
        <v>553</v>
      </c>
      <c r="K171" s="163"/>
      <c r="L171" s="75">
        <v>81.67</v>
      </c>
    </row>
    <row r="172" spans="1:12" ht="15">
      <c r="A172" s="31">
        <f>A165</f>
        <v>2</v>
      </c>
      <c r="B172" s="32">
        <f>B165</f>
        <v>4</v>
      </c>
      <c r="C172" s="33" t="s">
        <v>29</v>
      </c>
      <c r="D172" s="24" t="s">
        <v>30</v>
      </c>
      <c r="E172" s="158" t="s">
        <v>125</v>
      </c>
      <c r="F172" s="53">
        <v>200</v>
      </c>
      <c r="G172" s="42">
        <v>5.99</v>
      </c>
      <c r="H172" s="53">
        <v>6.43</v>
      </c>
      <c r="I172" s="53">
        <v>12.42</v>
      </c>
      <c r="J172" s="53">
        <v>126.62</v>
      </c>
      <c r="K172" s="41"/>
      <c r="L172" s="77"/>
    </row>
    <row r="173" spans="1:12" ht="15">
      <c r="A173" s="18"/>
      <c r="B173" s="19"/>
      <c r="C173" s="20"/>
      <c r="D173" s="24" t="s">
        <v>31</v>
      </c>
      <c r="E173" s="95" t="s">
        <v>71</v>
      </c>
      <c r="F173" s="96">
        <v>150</v>
      </c>
      <c r="G173" s="96">
        <v>3.1</v>
      </c>
      <c r="H173" s="96">
        <v>5.3</v>
      </c>
      <c r="I173" s="96">
        <v>19.8</v>
      </c>
      <c r="J173" s="107">
        <v>139.4</v>
      </c>
      <c r="K173" s="96" t="s">
        <v>74</v>
      </c>
      <c r="L173" s="41"/>
    </row>
    <row r="174" spans="1:12" ht="15">
      <c r="A174" s="18"/>
      <c r="B174" s="19"/>
      <c r="C174" s="20"/>
      <c r="D174" s="24" t="s">
        <v>32</v>
      </c>
      <c r="E174" s="95" t="s">
        <v>122</v>
      </c>
      <c r="F174" s="96">
        <v>90</v>
      </c>
      <c r="G174" s="96">
        <v>13</v>
      </c>
      <c r="H174" s="96">
        <v>9</v>
      </c>
      <c r="I174" s="96">
        <v>5.0999999999999996</v>
      </c>
      <c r="J174" s="107">
        <v>154.1</v>
      </c>
      <c r="K174" s="96" t="s">
        <v>123</v>
      </c>
      <c r="L174" s="41"/>
    </row>
    <row r="175" spans="1:12" ht="15">
      <c r="A175" s="18"/>
      <c r="B175" s="19"/>
      <c r="C175" s="20"/>
      <c r="D175" s="78" t="s">
        <v>25</v>
      </c>
      <c r="E175" s="95" t="s">
        <v>121</v>
      </c>
      <c r="F175" s="96">
        <v>200</v>
      </c>
      <c r="G175" s="96">
        <v>0.6</v>
      </c>
      <c r="H175" s="96">
        <v>0</v>
      </c>
      <c r="I175" s="96">
        <v>22.7</v>
      </c>
      <c r="J175" s="107">
        <v>93.2</v>
      </c>
      <c r="K175" s="96" t="s">
        <v>124</v>
      </c>
      <c r="L175" s="41"/>
    </row>
    <row r="176" spans="1:12" ht="15">
      <c r="A176" s="18"/>
      <c r="B176" s="19"/>
      <c r="C176" s="20"/>
      <c r="D176" s="24" t="s">
        <v>70</v>
      </c>
      <c r="E176" s="95" t="s">
        <v>72</v>
      </c>
      <c r="F176" s="96">
        <v>30</v>
      </c>
      <c r="G176" s="96">
        <v>2.2999999999999998</v>
      </c>
      <c r="H176" s="96">
        <v>0.2</v>
      </c>
      <c r="I176" s="96">
        <v>14.8</v>
      </c>
      <c r="J176" s="107">
        <v>70.3</v>
      </c>
      <c r="K176" s="96" t="s">
        <v>49</v>
      </c>
      <c r="L176" s="41"/>
    </row>
    <row r="177" spans="1:12" ht="15">
      <c r="A177" s="18"/>
      <c r="B177" s="19"/>
      <c r="C177" s="20"/>
      <c r="D177" s="110" t="s">
        <v>27</v>
      </c>
      <c r="E177" s="95" t="s">
        <v>92</v>
      </c>
      <c r="F177" s="102">
        <v>100</v>
      </c>
      <c r="G177" s="101">
        <v>1.5</v>
      </c>
      <c r="H177" s="103">
        <v>0.5</v>
      </c>
      <c r="I177" s="103">
        <v>21</v>
      </c>
      <c r="J177" s="108">
        <v>96</v>
      </c>
      <c r="K177" s="96" t="s">
        <v>49</v>
      </c>
      <c r="L177" s="41"/>
    </row>
    <row r="178" spans="1:12" ht="15">
      <c r="A178" s="18"/>
      <c r="B178" s="19"/>
      <c r="C178" s="20"/>
      <c r="D178" s="45"/>
      <c r="E178" s="22"/>
      <c r="F178" s="23"/>
      <c r="G178" s="23"/>
      <c r="H178" s="23"/>
      <c r="I178" s="23"/>
      <c r="J178" s="23"/>
      <c r="K178" s="23"/>
      <c r="L178" s="65"/>
    </row>
    <row r="179" spans="1:12" ht="15">
      <c r="A179" s="25"/>
      <c r="B179" s="26"/>
      <c r="C179" s="27"/>
      <c r="D179" s="28" t="s">
        <v>28</v>
      </c>
      <c r="E179" s="29"/>
      <c r="F179" s="75">
        <f>SUM(F172:F178)</f>
        <v>770</v>
      </c>
      <c r="G179" s="75">
        <f>SUM(G172:G178)</f>
        <v>26.490000000000002</v>
      </c>
      <c r="H179" s="75">
        <f>SUM(H172:H178)</f>
        <v>21.43</v>
      </c>
      <c r="I179" s="75">
        <f>SUM(I172:I178)</f>
        <v>95.82</v>
      </c>
      <c r="J179" s="75">
        <f>SUM(J172:J178)</f>
        <v>679.62</v>
      </c>
      <c r="K179" s="30"/>
      <c r="L179" s="75">
        <v>81.67</v>
      </c>
    </row>
    <row r="180" spans="1:12" ht="15.75" thickBot="1">
      <c r="A180" s="34">
        <f>A165</f>
        <v>2</v>
      </c>
      <c r="B180" s="35">
        <f>B165</f>
        <v>4</v>
      </c>
      <c r="C180" s="170" t="s">
        <v>34</v>
      </c>
      <c r="D180" s="176"/>
      <c r="E180" s="36"/>
      <c r="F180" s="153">
        <f>F171+F179</f>
        <v>1340</v>
      </c>
      <c r="G180" s="153">
        <f>G171+G179</f>
        <v>46.990000000000009</v>
      </c>
      <c r="H180" s="153">
        <f>H171+H179</f>
        <v>36.43</v>
      </c>
      <c r="I180" s="153">
        <f>I171+I179</f>
        <v>179.21999999999997</v>
      </c>
      <c r="J180" s="153">
        <f>J171+J179</f>
        <v>1232.6199999999999</v>
      </c>
      <c r="K180" s="37"/>
      <c r="L180" s="153">
        <f>L171+L179</f>
        <v>163.34</v>
      </c>
    </row>
    <row r="181" spans="1:12" ht="15">
      <c r="A181" s="15">
        <v>2</v>
      </c>
      <c r="B181" s="16">
        <v>5</v>
      </c>
      <c r="C181" s="17" t="s">
        <v>23</v>
      </c>
      <c r="D181" s="149" t="s">
        <v>24</v>
      </c>
      <c r="E181" s="120" t="s">
        <v>40</v>
      </c>
      <c r="F181" s="97">
        <v>150</v>
      </c>
      <c r="G181" s="97">
        <v>8.1999999999999993</v>
      </c>
      <c r="H181" s="97">
        <v>6.3</v>
      </c>
      <c r="I181" s="97">
        <v>35.9</v>
      </c>
      <c r="J181" s="97">
        <v>233.7</v>
      </c>
      <c r="K181" s="97" t="s">
        <v>46</v>
      </c>
      <c r="L181" s="155"/>
    </row>
    <row r="182" spans="1:12" ht="15">
      <c r="A182" s="18"/>
      <c r="B182" s="19"/>
      <c r="C182" s="20"/>
      <c r="D182" s="110"/>
      <c r="E182" s="95" t="s">
        <v>127</v>
      </c>
      <c r="F182" s="96">
        <v>90</v>
      </c>
      <c r="G182" s="96">
        <v>26.2</v>
      </c>
      <c r="H182" s="96">
        <v>5.4</v>
      </c>
      <c r="I182" s="96">
        <v>1.1000000000000001</v>
      </c>
      <c r="J182" s="96">
        <v>158.30000000000001</v>
      </c>
      <c r="K182" s="96" t="s">
        <v>126</v>
      </c>
      <c r="L182" s="77"/>
    </row>
    <row r="183" spans="1:12" ht="15">
      <c r="A183" s="18"/>
      <c r="B183" s="19"/>
      <c r="C183" s="20"/>
      <c r="D183" s="2"/>
      <c r="E183" s="95" t="s">
        <v>51</v>
      </c>
      <c r="F183" s="96">
        <v>20</v>
      </c>
      <c r="G183" s="96">
        <v>0.7</v>
      </c>
      <c r="H183" s="96">
        <v>0.5</v>
      </c>
      <c r="I183" s="96">
        <v>1.8</v>
      </c>
      <c r="J183" s="96">
        <v>14.1</v>
      </c>
      <c r="K183" s="96" t="s">
        <v>52</v>
      </c>
      <c r="L183" s="77"/>
    </row>
    <row r="184" spans="1:12" ht="15">
      <c r="A184" s="18"/>
      <c r="B184" s="19"/>
      <c r="C184" s="20"/>
      <c r="D184" s="78" t="s">
        <v>26</v>
      </c>
      <c r="E184" s="95" t="s">
        <v>57</v>
      </c>
      <c r="F184" s="96">
        <v>30</v>
      </c>
      <c r="G184" s="96">
        <v>2.2999999999999998</v>
      </c>
      <c r="H184" s="96">
        <v>0.2</v>
      </c>
      <c r="I184" s="96">
        <v>14.8</v>
      </c>
      <c r="J184" s="96">
        <v>70.3</v>
      </c>
      <c r="K184" s="96" t="s">
        <v>49</v>
      </c>
      <c r="L184" s="77"/>
    </row>
    <row r="185" spans="1:12" ht="15">
      <c r="A185" s="18"/>
      <c r="B185" s="19"/>
      <c r="C185" s="20"/>
      <c r="D185" s="78" t="s">
        <v>25</v>
      </c>
      <c r="E185" s="95" t="s">
        <v>128</v>
      </c>
      <c r="F185" s="96">
        <v>215</v>
      </c>
      <c r="G185" s="96">
        <v>0.3</v>
      </c>
      <c r="H185" s="96">
        <v>0.1</v>
      </c>
      <c r="I185" s="96">
        <v>7.1</v>
      </c>
      <c r="J185" s="96">
        <v>30</v>
      </c>
      <c r="K185" s="96" t="s">
        <v>87</v>
      </c>
      <c r="L185" s="77"/>
    </row>
    <row r="186" spans="1:12" ht="15">
      <c r="A186" s="18"/>
      <c r="B186" s="19"/>
      <c r="C186" s="20"/>
      <c r="D186" s="67" t="s">
        <v>111</v>
      </c>
      <c r="E186" s="95" t="s">
        <v>112</v>
      </c>
      <c r="F186" s="96">
        <v>60</v>
      </c>
      <c r="G186" s="96">
        <v>0.5</v>
      </c>
      <c r="H186" s="96">
        <v>0.1</v>
      </c>
      <c r="I186" s="96">
        <v>1.5</v>
      </c>
      <c r="J186" s="96">
        <v>8.5</v>
      </c>
      <c r="K186" s="128" t="s">
        <v>117</v>
      </c>
      <c r="L186" s="77"/>
    </row>
    <row r="187" spans="1:12" ht="15">
      <c r="A187" s="18"/>
      <c r="B187" s="19"/>
      <c r="C187" s="20"/>
      <c r="D187" s="45"/>
      <c r="E187" s="22"/>
      <c r="F187" s="23"/>
      <c r="G187" s="23"/>
      <c r="H187" s="23"/>
      <c r="I187" s="23"/>
      <c r="J187" s="23"/>
      <c r="K187" s="23"/>
      <c r="L187" s="65"/>
    </row>
    <row r="188" spans="1:12" ht="15.75" customHeight="1">
      <c r="A188" s="25"/>
      <c r="B188" s="26"/>
      <c r="C188" s="27"/>
      <c r="D188" s="28" t="s">
        <v>28</v>
      </c>
      <c r="E188" s="29"/>
      <c r="F188" s="75">
        <f>SUM(F181:F186)</f>
        <v>565</v>
      </c>
      <c r="G188" s="75">
        <f>SUM(G181:G186)</f>
        <v>38.199999999999996</v>
      </c>
      <c r="H188" s="75">
        <f>SUM(H181:H186)</f>
        <v>12.599999999999998</v>
      </c>
      <c r="I188" s="75">
        <f>SUM(I181:I186)</f>
        <v>62.199999999999996</v>
      </c>
      <c r="J188" s="75">
        <f>SUM(J181:J186)</f>
        <v>514.90000000000009</v>
      </c>
      <c r="K188" s="30"/>
      <c r="L188" s="75">
        <v>81.67</v>
      </c>
    </row>
    <row r="189" spans="1:12" ht="15">
      <c r="A189" s="31">
        <f>A181</f>
        <v>2</v>
      </c>
      <c r="B189" s="32">
        <f>B181</f>
        <v>5</v>
      </c>
      <c r="C189" s="33" t="s">
        <v>29</v>
      </c>
      <c r="D189" s="24" t="s">
        <v>30</v>
      </c>
      <c r="E189" s="94" t="s">
        <v>103</v>
      </c>
      <c r="F189" s="98">
        <v>200</v>
      </c>
      <c r="G189" s="98">
        <v>6.7</v>
      </c>
      <c r="H189" s="98">
        <v>4.5999999999999996</v>
      </c>
      <c r="I189" s="98">
        <v>16.3</v>
      </c>
      <c r="J189" s="98">
        <v>133.1</v>
      </c>
      <c r="K189" s="99" t="s">
        <v>102</v>
      </c>
      <c r="L189" s="77"/>
    </row>
    <row r="190" spans="1:12" ht="15">
      <c r="A190" s="18"/>
      <c r="B190" s="19"/>
      <c r="C190" s="20"/>
      <c r="D190" s="78" t="s">
        <v>31</v>
      </c>
      <c r="E190" s="94" t="s">
        <v>40</v>
      </c>
      <c r="F190" s="98">
        <v>150</v>
      </c>
      <c r="G190" s="98">
        <v>8.1999999999999993</v>
      </c>
      <c r="H190" s="98">
        <v>6.3</v>
      </c>
      <c r="I190" s="98">
        <v>35.9</v>
      </c>
      <c r="J190" s="98">
        <v>233.7</v>
      </c>
      <c r="K190" s="98" t="s">
        <v>46</v>
      </c>
      <c r="L190" s="41"/>
    </row>
    <row r="191" spans="1:12" ht="15">
      <c r="A191" s="18"/>
      <c r="B191" s="19"/>
      <c r="C191" s="20"/>
      <c r="D191" s="110"/>
      <c r="E191" s="95" t="s">
        <v>127</v>
      </c>
      <c r="F191" s="96">
        <v>90</v>
      </c>
      <c r="G191" s="96">
        <v>26.2</v>
      </c>
      <c r="H191" s="96">
        <v>5.4</v>
      </c>
      <c r="I191" s="96">
        <v>1.1000000000000001</v>
      </c>
      <c r="J191" s="96">
        <v>158.30000000000001</v>
      </c>
      <c r="K191" s="96" t="s">
        <v>126</v>
      </c>
      <c r="L191" s="41"/>
    </row>
    <row r="192" spans="1:12" ht="15">
      <c r="A192" s="18"/>
      <c r="B192" s="19"/>
      <c r="C192" s="20"/>
      <c r="D192" s="2"/>
      <c r="E192" s="95" t="s">
        <v>51</v>
      </c>
      <c r="F192" s="96">
        <v>20</v>
      </c>
      <c r="G192" s="96">
        <v>0.7</v>
      </c>
      <c r="H192" s="96">
        <v>0.5</v>
      </c>
      <c r="I192" s="96">
        <v>1.8</v>
      </c>
      <c r="J192" s="96">
        <v>14.1</v>
      </c>
      <c r="K192" s="96" t="s">
        <v>52</v>
      </c>
      <c r="L192" s="41"/>
    </row>
    <row r="193" spans="1:12" ht="15">
      <c r="A193" s="18"/>
      <c r="B193" s="19"/>
      <c r="C193" s="20"/>
      <c r="D193" s="78" t="s">
        <v>26</v>
      </c>
      <c r="E193" s="95" t="s">
        <v>57</v>
      </c>
      <c r="F193" s="96">
        <v>30</v>
      </c>
      <c r="G193" s="96">
        <v>2.2999999999999998</v>
      </c>
      <c r="H193" s="96">
        <v>0.2</v>
      </c>
      <c r="I193" s="96">
        <v>14.8</v>
      </c>
      <c r="J193" s="96">
        <v>70.3</v>
      </c>
      <c r="K193" s="96" t="s">
        <v>49</v>
      </c>
      <c r="L193" s="41"/>
    </row>
    <row r="194" spans="1:12" ht="15">
      <c r="A194" s="18"/>
      <c r="B194" s="19"/>
      <c r="C194" s="20"/>
      <c r="D194" s="78" t="s">
        <v>25</v>
      </c>
      <c r="E194" s="95" t="s">
        <v>128</v>
      </c>
      <c r="F194" s="96">
        <v>215</v>
      </c>
      <c r="G194" s="96">
        <v>0.3</v>
      </c>
      <c r="H194" s="96">
        <v>0.1</v>
      </c>
      <c r="I194" s="96">
        <v>7.1</v>
      </c>
      <c r="J194" s="96">
        <v>30</v>
      </c>
      <c r="K194" s="96" t="s">
        <v>87</v>
      </c>
      <c r="L194" s="41"/>
    </row>
    <row r="195" spans="1:12" ht="15">
      <c r="A195" s="18"/>
      <c r="B195" s="19"/>
      <c r="C195" s="20"/>
      <c r="D195" s="67" t="s">
        <v>111</v>
      </c>
      <c r="E195" s="95" t="s">
        <v>112</v>
      </c>
      <c r="F195" s="96">
        <v>60</v>
      </c>
      <c r="G195" s="96">
        <v>0.5</v>
      </c>
      <c r="H195" s="96">
        <v>0.1</v>
      </c>
      <c r="I195" s="96">
        <v>1.5</v>
      </c>
      <c r="J195" s="96">
        <v>8.5</v>
      </c>
      <c r="K195" s="128" t="s">
        <v>117</v>
      </c>
      <c r="L195" s="41"/>
    </row>
    <row r="196" spans="1:12" ht="15">
      <c r="A196" s="18"/>
      <c r="B196" s="19"/>
      <c r="C196" s="20"/>
      <c r="D196" s="21"/>
      <c r="E196" s="22"/>
      <c r="F196" s="23"/>
      <c r="G196" s="23"/>
      <c r="H196" s="23"/>
      <c r="I196" s="23"/>
      <c r="J196" s="23"/>
      <c r="K196" s="113"/>
      <c r="L196" s="23"/>
    </row>
    <row r="197" spans="1:12" ht="15">
      <c r="A197" s="25"/>
      <c r="B197" s="26"/>
      <c r="C197" s="27"/>
      <c r="D197" s="28" t="s">
        <v>28</v>
      </c>
      <c r="E197" s="29"/>
      <c r="F197" s="29">
        <f>SUM(F189:F196)</f>
        <v>765</v>
      </c>
      <c r="G197" s="29">
        <f t="shared" ref="G197:J197" si="1">SUM(G189:G196)</f>
        <v>44.899999999999991</v>
      </c>
      <c r="H197" s="29">
        <f t="shared" si="1"/>
        <v>17.2</v>
      </c>
      <c r="I197" s="29">
        <f t="shared" si="1"/>
        <v>78.5</v>
      </c>
      <c r="J197" s="29">
        <f t="shared" si="1"/>
        <v>647.99999999999989</v>
      </c>
      <c r="K197" s="104"/>
      <c r="L197" s="75">
        <v>81.67</v>
      </c>
    </row>
    <row r="198" spans="1:12" ht="15.75" thickBot="1">
      <c r="A198" s="34">
        <f>A181</f>
        <v>2</v>
      </c>
      <c r="B198" s="35">
        <f>B181</f>
        <v>5</v>
      </c>
      <c r="C198" s="170" t="s">
        <v>34</v>
      </c>
      <c r="D198" s="176"/>
      <c r="E198" s="36"/>
      <c r="F198" s="153">
        <f>F188+F197</f>
        <v>1330</v>
      </c>
      <c r="G198" s="153">
        <f>G188+G197</f>
        <v>83.1</v>
      </c>
      <c r="H198" s="153">
        <f>H188+H197</f>
        <v>29.799999999999997</v>
      </c>
      <c r="I198" s="153">
        <f>I188+I197</f>
        <v>140.69999999999999</v>
      </c>
      <c r="J198" s="153">
        <f>J188+J197</f>
        <v>1162.9000000000001</v>
      </c>
      <c r="K198" s="37"/>
      <c r="L198" s="153">
        <f>L188+L197</f>
        <v>163.34</v>
      </c>
    </row>
    <row r="199" spans="1:12" ht="15">
      <c r="A199" s="18">
        <v>2</v>
      </c>
      <c r="B199" s="19">
        <v>6</v>
      </c>
      <c r="C199" s="17" t="s">
        <v>23</v>
      </c>
      <c r="D199" s="164"/>
      <c r="E199" s="95" t="s">
        <v>83</v>
      </c>
      <c r="F199" s="96">
        <v>40</v>
      </c>
      <c r="G199" s="96">
        <v>5.08</v>
      </c>
      <c r="H199" s="96">
        <v>5.08</v>
      </c>
      <c r="I199" s="96">
        <v>4.5999999999999996</v>
      </c>
      <c r="J199" s="96">
        <v>63</v>
      </c>
      <c r="K199" s="96" t="s">
        <v>49</v>
      </c>
      <c r="L199" s="165"/>
    </row>
    <row r="200" spans="1:12" ht="15">
      <c r="A200" s="18"/>
      <c r="B200" s="19"/>
      <c r="C200" s="20"/>
      <c r="D200" s="164"/>
      <c r="E200" s="95" t="s">
        <v>131</v>
      </c>
      <c r="F200" s="96">
        <v>10</v>
      </c>
      <c r="G200" s="96">
        <v>0.1</v>
      </c>
      <c r="H200" s="96">
        <v>7.2</v>
      </c>
      <c r="I200" s="96">
        <v>0.1</v>
      </c>
      <c r="J200" s="96">
        <v>66.099999999999994</v>
      </c>
      <c r="K200" s="166" t="s">
        <v>49</v>
      </c>
      <c r="L200" s="165"/>
    </row>
    <row r="201" spans="1:12" ht="15">
      <c r="A201" s="18"/>
      <c r="B201" s="19"/>
      <c r="C201" s="20"/>
      <c r="D201" s="78"/>
      <c r="E201" s="94" t="s">
        <v>99</v>
      </c>
      <c r="F201" s="98">
        <v>30</v>
      </c>
      <c r="G201" s="98">
        <v>6.96</v>
      </c>
      <c r="H201" s="98">
        <v>8.8000000000000007</v>
      </c>
      <c r="I201" s="98">
        <v>0</v>
      </c>
      <c r="J201" s="98">
        <v>107.5</v>
      </c>
      <c r="K201" s="167" t="s">
        <v>95</v>
      </c>
      <c r="L201" s="165"/>
    </row>
    <row r="202" spans="1:12" ht="15">
      <c r="A202" s="18"/>
      <c r="B202" s="19"/>
      <c r="C202" s="20"/>
      <c r="D202" s="164" t="s">
        <v>24</v>
      </c>
      <c r="E202" s="95" t="s">
        <v>130</v>
      </c>
      <c r="F202" s="96">
        <v>200</v>
      </c>
      <c r="G202" s="96">
        <v>6.24</v>
      </c>
      <c r="H202" s="96">
        <v>6.1</v>
      </c>
      <c r="I202" s="96">
        <v>19.7</v>
      </c>
      <c r="J202" s="96">
        <v>158.6</v>
      </c>
      <c r="K202" s="166" t="s">
        <v>129</v>
      </c>
      <c r="L202" s="165"/>
    </row>
    <row r="203" spans="1:12" ht="15">
      <c r="A203" s="18"/>
      <c r="B203" s="19"/>
      <c r="C203" s="20"/>
      <c r="D203" s="78" t="s">
        <v>25</v>
      </c>
      <c r="E203" s="95" t="s">
        <v>69</v>
      </c>
      <c r="F203" s="96">
        <v>200</v>
      </c>
      <c r="G203" s="96">
        <v>0.2</v>
      </c>
      <c r="H203" s="96">
        <v>0</v>
      </c>
      <c r="I203" s="96">
        <v>6.4</v>
      </c>
      <c r="J203" s="96">
        <v>26.8</v>
      </c>
      <c r="K203" s="166" t="s">
        <v>60</v>
      </c>
      <c r="L203" s="165"/>
    </row>
    <row r="204" spans="1:12" ht="15">
      <c r="A204" s="18"/>
      <c r="B204" s="19"/>
      <c r="C204" s="20"/>
      <c r="D204" s="67" t="s">
        <v>70</v>
      </c>
      <c r="E204" s="95" t="s">
        <v>72</v>
      </c>
      <c r="F204" s="96">
        <v>30</v>
      </c>
      <c r="G204" s="96">
        <v>2.2999999999999998</v>
      </c>
      <c r="H204" s="95">
        <v>0.2</v>
      </c>
      <c r="I204" s="96">
        <v>14.8</v>
      </c>
      <c r="J204" s="122">
        <v>70.3</v>
      </c>
      <c r="K204" s="96" t="s">
        <v>49</v>
      </c>
      <c r="L204" s="165"/>
    </row>
    <row r="205" spans="1:12" ht="15">
      <c r="A205" s="18"/>
      <c r="B205" s="19"/>
      <c r="C205" s="20"/>
      <c r="D205" s="78" t="s">
        <v>27</v>
      </c>
      <c r="E205" s="95" t="s">
        <v>93</v>
      </c>
      <c r="F205" s="102">
        <v>100</v>
      </c>
      <c r="G205" s="101">
        <v>0.9</v>
      </c>
      <c r="H205" s="103">
        <v>0.2</v>
      </c>
      <c r="I205" s="103">
        <v>8.1</v>
      </c>
      <c r="J205" s="103">
        <v>43</v>
      </c>
      <c r="K205" s="96" t="s">
        <v>49</v>
      </c>
      <c r="L205" s="165"/>
    </row>
    <row r="206" spans="1:12" ht="15">
      <c r="A206" s="18"/>
      <c r="B206" s="19"/>
      <c r="C206" s="20"/>
      <c r="D206" s="78"/>
      <c r="E206" s="22"/>
      <c r="F206" s="23"/>
      <c r="G206" s="23"/>
      <c r="H206" s="23"/>
      <c r="I206" s="23"/>
      <c r="J206" s="23"/>
      <c r="K206" s="23"/>
      <c r="L206" s="65"/>
    </row>
    <row r="207" spans="1:12" ht="15.75" thickBot="1">
      <c r="A207" s="18"/>
      <c r="B207" s="19"/>
      <c r="C207" s="20"/>
      <c r="D207" s="28" t="s">
        <v>28</v>
      </c>
      <c r="E207" s="29"/>
      <c r="F207" s="75">
        <f>SUM(F199:F205)</f>
        <v>610</v>
      </c>
      <c r="G207" s="75">
        <f>SUM(G199:G205)</f>
        <v>21.78</v>
      </c>
      <c r="H207" s="75">
        <f>SUM(H199:H205)</f>
        <v>27.58</v>
      </c>
      <c r="I207" s="75">
        <f>SUM(I199:I205)</f>
        <v>53.699999999999996</v>
      </c>
      <c r="J207" s="75">
        <f>SUM(J199:J205)</f>
        <v>535.29999999999995</v>
      </c>
      <c r="K207" s="30"/>
      <c r="L207" s="75">
        <v>81.67</v>
      </c>
    </row>
    <row r="208" spans="1:12" ht="15">
      <c r="A208" s="18">
        <v>2</v>
      </c>
      <c r="B208" s="19">
        <v>6</v>
      </c>
      <c r="C208" s="17" t="s">
        <v>29</v>
      </c>
      <c r="D208" s="67" t="s">
        <v>30</v>
      </c>
      <c r="E208" s="94" t="s">
        <v>90</v>
      </c>
      <c r="F208" s="98">
        <v>200</v>
      </c>
      <c r="G208" s="98">
        <v>6</v>
      </c>
      <c r="H208" s="98">
        <v>6.2</v>
      </c>
      <c r="I208" s="98">
        <v>13.6</v>
      </c>
      <c r="J208" s="99">
        <v>133.5</v>
      </c>
      <c r="K208" s="109" t="s">
        <v>76</v>
      </c>
      <c r="L208" s="165"/>
    </row>
    <row r="209" spans="1:12" ht="15">
      <c r="A209" s="18"/>
      <c r="B209" s="19"/>
      <c r="C209" s="20"/>
      <c r="D209" s="164" t="s">
        <v>31</v>
      </c>
      <c r="E209" s="95" t="s">
        <v>130</v>
      </c>
      <c r="F209" s="96">
        <v>200</v>
      </c>
      <c r="G209" s="96">
        <v>6.24</v>
      </c>
      <c r="H209" s="96">
        <v>6.1</v>
      </c>
      <c r="I209" s="96">
        <v>19.7</v>
      </c>
      <c r="J209" s="96">
        <v>158.6</v>
      </c>
      <c r="K209" s="166" t="s">
        <v>129</v>
      </c>
      <c r="L209" s="165"/>
    </row>
    <row r="210" spans="1:12" ht="15">
      <c r="A210" s="18"/>
      <c r="B210" s="19"/>
      <c r="C210" s="20"/>
      <c r="D210" s="164"/>
      <c r="E210" s="95" t="s">
        <v>83</v>
      </c>
      <c r="F210" s="96">
        <v>40</v>
      </c>
      <c r="G210" s="96">
        <v>5.08</v>
      </c>
      <c r="H210" s="96">
        <v>5.08</v>
      </c>
      <c r="I210" s="96">
        <v>4.5999999999999996</v>
      </c>
      <c r="J210" s="96">
        <v>63</v>
      </c>
      <c r="K210" s="96" t="s">
        <v>49</v>
      </c>
      <c r="L210" s="165"/>
    </row>
    <row r="211" spans="1:12" ht="15">
      <c r="A211" s="18"/>
      <c r="B211" s="19"/>
      <c r="C211" s="20"/>
      <c r="D211" s="164"/>
      <c r="E211" s="95" t="s">
        <v>131</v>
      </c>
      <c r="F211" s="96">
        <v>10</v>
      </c>
      <c r="G211" s="96">
        <v>0.1</v>
      </c>
      <c r="H211" s="96">
        <v>7.2</v>
      </c>
      <c r="I211" s="96">
        <v>0.1</v>
      </c>
      <c r="J211" s="96">
        <v>66.099999999999994</v>
      </c>
      <c r="K211" s="166" t="s">
        <v>49</v>
      </c>
      <c r="L211" s="165"/>
    </row>
    <row r="212" spans="1:12" ht="15">
      <c r="A212" s="18"/>
      <c r="B212" s="19"/>
      <c r="C212" s="20"/>
      <c r="D212" s="78"/>
      <c r="E212" s="94" t="s">
        <v>99</v>
      </c>
      <c r="F212" s="98">
        <v>30</v>
      </c>
      <c r="G212" s="98">
        <v>6.96</v>
      </c>
      <c r="H212" s="98">
        <v>8.8000000000000007</v>
      </c>
      <c r="I212" s="98">
        <v>0</v>
      </c>
      <c r="J212" s="98">
        <v>107.5</v>
      </c>
      <c r="K212" s="167" t="s">
        <v>95</v>
      </c>
      <c r="L212" s="165"/>
    </row>
    <row r="213" spans="1:12" ht="15">
      <c r="A213" s="18"/>
      <c r="B213" s="19"/>
      <c r="C213" s="20"/>
      <c r="D213" s="78" t="s">
        <v>25</v>
      </c>
      <c r="E213" s="95" t="s">
        <v>69</v>
      </c>
      <c r="F213" s="96">
        <v>200</v>
      </c>
      <c r="G213" s="96">
        <v>0.2</v>
      </c>
      <c r="H213" s="96">
        <v>0</v>
      </c>
      <c r="I213" s="96">
        <v>6.4</v>
      </c>
      <c r="J213" s="96">
        <v>26.8</v>
      </c>
      <c r="K213" s="166" t="s">
        <v>60</v>
      </c>
      <c r="L213" s="165"/>
    </row>
    <row r="214" spans="1:12" ht="15">
      <c r="A214" s="18"/>
      <c r="B214" s="19"/>
      <c r="C214" s="20"/>
      <c r="D214" s="67" t="s">
        <v>70</v>
      </c>
      <c r="E214" s="95" t="s">
        <v>72</v>
      </c>
      <c r="F214" s="96">
        <v>30</v>
      </c>
      <c r="G214" s="96">
        <v>2.2999999999999998</v>
      </c>
      <c r="H214" s="95">
        <v>0.2</v>
      </c>
      <c r="I214" s="96">
        <v>14.8</v>
      </c>
      <c r="J214" s="122">
        <v>70.3</v>
      </c>
      <c r="K214" s="96" t="s">
        <v>49</v>
      </c>
      <c r="L214" s="165"/>
    </row>
    <row r="215" spans="1:12" ht="15">
      <c r="A215" s="18"/>
      <c r="B215" s="19"/>
      <c r="C215" s="20"/>
      <c r="D215" s="78" t="s">
        <v>27</v>
      </c>
      <c r="E215" s="95" t="s">
        <v>93</v>
      </c>
      <c r="F215" s="102">
        <v>100</v>
      </c>
      <c r="G215" s="101">
        <v>0.9</v>
      </c>
      <c r="H215" s="103">
        <v>0.2</v>
      </c>
      <c r="I215" s="103">
        <v>8.1</v>
      </c>
      <c r="J215" s="103">
        <v>43</v>
      </c>
      <c r="K215" s="96" t="s">
        <v>49</v>
      </c>
      <c r="L215" s="165"/>
    </row>
    <row r="216" spans="1:12" ht="15">
      <c r="A216" s="18"/>
      <c r="B216" s="19"/>
      <c r="C216" s="20"/>
      <c r="D216" s="78"/>
      <c r="E216" s="22"/>
      <c r="F216" s="23"/>
      <c r="G216" s="23"/>
      <c r="H216" s="23"/>
      <c r="I216" s="23"/>
      <c r="J216" s="23"/>
      <c r="K216" s="23"/>
      <c r="L216" s="65"/>
    </row>
    <row r="217" spans="1:12" ht="15">
      <c r="A217" s="18"/>
      <c r="B217" s="19"/>
      <c r="C217" s="20"/>
      <c r="D217" s="28" t="s">
        <v>28</v>
      </c>
      <c r="E217" s="29"/>
      <c r="F217" s="75">
        <f>SUM(F208:F215)</f>
        <v>810</v>
      </c>
      <c r="G217" s="75">
        <f>SUM(G208:G215)</f>
        <v>27.78</v>
      </c>
      <c r="H217" s="75">
        <f>SUM(H208:H215)</f>
        <v>33.780000000000008</v>
      </c>
      <c r="I217" s="75">
        <f>SUM(I208:I215)</f>
        <v>67.3</v>
      </c>
      <c r="J217" s="75">
        <f>SUM(J208:J215)</f>
        <v>668.8</v>
      </c>
      <c r="K217" s="30"/>
      <c r="L217" s="75">
        <v>81.67</v>
      </c>
    </row>
    <row r="218" spans="1:12" ht="15.75" thickBot="1">
      <c r="A218" s="34">
        <v>2</v>
      </c>
      <c r="B218" s="35">
        <v>6</v>
      </c>
      <c r="C218" s="170" t="s">
        <v>34</v>
      </c>
      <c r="D218" s="176"/>
      <c r="E218" s="36"/>
      <c r="F218" s="153">
        <v>1420</v>
      </c>
      <c r="G218" s="153">
        <v>49.36</v>
      </c>
      <c r="H218" s="153">
        <v>61.36</v>
      </c>
      <c r="I218" s="153">
        <v>121</v>
      </c>
      <c r="J218" s="153">
        <v>1204.0999999999999</v>
      </c>
      <c r="K218" s="37"/>
      <c r="L218" s="153">
        <v>164.34</v>
      </c>
    </row>
    <row r="219" spans="1:12" ht="13.5" thickBot="1">
      <c r="A219" s="46"/>
      <c r="B219" s="47"/>
      <c r="C219" s="177" t="s">
        <v>37</v>
      </c>
      <c r="D219" s="177"/>
      <c r="E219" s="177"/>
      <c r="F219" s="168">
        <f ca="1">(F25+F41+F57+F75+F91+F128+F146+F164+F180+F198)/(IF(F25=0,0,1)+IF(F41=0,0,1)+IF(F57=0,0,1)+IF(F75=0,0,1)+IF(F91=0,0,1)+IF(F128=0,0,1)+IF(F146=0,0,1)+IF(F164=0,0,1)+IF(F180=0,0,1)+IF(F198=0,0,1))</f>
        <v>675</v>
      </c>
      <c r="G219" s="168">
        <f ca="1">(G25+G41+G57+G75+G91+G128+G146+G164+G180+G198)/(IF(G25=0,0,1)+IF(G41=0,0,1)+IF(G57=0,0,1)+IF(G75=0,0,1)+IF(G91=0,0,1)+IF(G128=0,0,1)+IF(G146=0,0,1)+IF(G164=0,0,1)+IF(G180=0,0,1)+IF(G198=0,0,1))</f>
        <v>28.938999999999993</v>
      </c>
      <c r="H219" s="168">
        <f ca="1">(H25+H41+H57+H75+H91+H128+H146+H164+H180+H198)/(IF(H25=0,0,1)+IF(H41=0,0,1)+IF(H57=0,0,1)+IF(H75=0,0,1)+IF(H91=0,0,1)+IF(H128=0,0,1)+IF(H146=0,0,1)+IF(H164=0,0,1)+IF(H180=0,0,1)+IF(H198=0,0,1))</f>
        <v>24.667999999999999</v>
      </c>
      <c r="I219" s="168" t="e">
        <f ca="1">(I25+I41+I57+I75+I91+I128+I146+I164+I180+I198)/(IF(I25=0,0,1)+IF(I41=0,0,1)+IF(I57=0,0,1)+IF(I75=0,0,1)+IF(I91=0,0,1)+IF(I128=0,0,1)+IF(I146=0,0,1)+IF(I164=0,0,1)+IF(I180=0,0,1)+IF(I198=0,0,1))</f>
        <v>#REF!</v>
      </c>
      <c r="J219" s="168">
        <f ca="1">(J25+J41+J57+J75+J91+J128+J146+J164+J180+J198)/(IF(J25=0,0,1)+IF(J41=0,0,1)+IF(J57=0,0,1)+IF(J75=0,0,1)+IF(J91=0,0,1)+IF(J128=0,0,1)+IF(J146=0,0,1)+IF(J164=0,0,1)+IF(J180=0,0,1)+IF(J198=0,0,1))</f>
        <v>739.16200000000003</v>
      </c>
      <c r="K219" s="48"/>
      <c r="L219" s="168">
        <f>(L25+L41+L57+L75+L91+L128+L146+L164+L180+L198)/(IF(L25=0,0,1)+IF(L41=0,0,1)+IF(L57=0,0,1)+IF(L75=0,0,1)+IF(L91=0,0,1)+IF(L128=0,0,1)+IF(L146=0,0,1)+IF(L164=0,0,1)+IF(L180=0,0,1)+IF(L198=0,0,1))</f>
        <v>163.33999999999997</v>
      </c>
    </row>
  </sheetData>
  <mergeCells count="16">
    <mergeCell ref="C198:D198"/>
    <mergeCell ref="C219:E219"/>
    <mergeCell ref="C75:D75"/>
    <mergeCell ref="C91:D91"/>
    <mergeCell ref="C128:D128"/>
    <mergeCell ref="C146:D146"/>
    <mergeCell ref="C164:D164"/>
    <mergeCell ref="C180:D180"/>
    <mergeCell ref="C110:D110"/>
    <mergeCell ref="C218:D218"/>
    <mergeCell ref="C57:D57"/>
    <mergeCell ref="C1:E1"/>
    <mergeCell ref="H1:K1"/>
    <mergeCell ref="H2:K2"/>
    <mergeCell ref="C25:D25"/>
    <mergeCell ref="C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2023-11-08T04:23:03Z</dcterms:modified>
</cp:coreProperties>
</file>